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4760" windowHeight="10848"/>
  </bookViews>
  <sheets>
    <sheet name="2023" sheetId="1" r:id="rId1"/>
  </sheets>
  <definedNames>
    <definedName name="_xlnm._FilterDatabase" localSheetId="0" hidden="1">'2023'!$A$11:$I$228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2" i="1" l="1"/>
  <c r="G146" i="1" l="1"/>
  <c r="G159" i="1"/>
  <c r="G160" i="1"/>
  <c r="G161" i="1"/>
  <c r="G162" i="1"/>
  <c r="G163" i="1"/>
  <c r="G140" i="1"/>
  <c r="G158" i="1" l="1"/>
  <c r="G28" i="1"/>
  <c r="G233" i="1"/>
  <c r="G232" i="1"/>
  <c r="G31" i="1"/>
  <c r="G30" i="1"/>
  <c r="G39" i="1"/>
  <c r="G33" i="1"/>
  <c r="G45" i="1"/>
  <c r="G51" i="1"/>
  <c r="G64" i="1"/>
  <c r="G69" i="1"/>
  <c r="G75" i="1"/>
  <c r="G81" i="1"/>
  <c r="G88" i="1"/>
  <c r="G93" i="1"/>
  <c r="G99" i="1"/>
  <c r="G105" i="1"/>
  <c r="G112" i="1"/>
  <c r="G117" i="1"/>
  <c r="G128" i="1"/>
  <c r="G134" i="1"/>
  <c r="G164" i="1"/>
  <c r="G170" i="1"/>
  <c r="G177" i="1"/>
  <c r="G182" i="1"/>
  <c r="G188" i="1"/>
  <c r="G230" i="1"/>
  <c r="G231" i="1"/>
  <c r="G234" i="1"/>
  <c r="G200" i="1"/>
  <c r="G194" i="1" s="1"/>
  <c r="G201" i="1"/>
  <c r="G202" i="1"/>
  <c r="G196" i="1" s="1"/>
  <c r="G203" i="1"/>
  <c r="G197" i="1" s="1"/>
  <c r="G204" i="1"/>
  <c r="G198" i="1" s="1"/>
  <c r="G217" i="1"/>
  <c r="G205" i="1"/>
  <c r="G235" i="1"/>
  <c r="G195" i="1" l="1"/>
  <c r="G229" i="1"/>
  <c r="G193" i="1"/>
  <c r="G22" i="1"/>
  <c r="G29" i="1"/>
  <c r="G242" i="1" l="1"/>
  <c r="G16" i="1" s="1"/>
  <c r="G243" i="1"/>
  <c r="G246" i="1"/>
  <c r="G250" i="1"/>
  <c r="G251" i="1"/>
  <c r="G245" i="1" s="1"/>
  <c r="G247" i="1" l="1"/>
  <c r="G241" i="1" s="1"/>
  <c r="G244" i="1"/>
  <c r="G181" i="1" l="1"/>
  <c r="G179" i="1"/>
  <c r="G178" i="1"/>
  <c r="G211" i="1"/>
  <c r="G124" i="1" l="1"/>
  <c r="G125" i="1"/>
  <c r="G127" i="1"/>
  <c r="G20" i="1" s="1"/>
  <c r="G65" i="1"/>
  <c r="G66" i="1"/>
  <c r="G67" i="1"/>
  <c r="G68" i="1"/>
  <c r="G89" i="1"/>
  <c r="G90" i="1"/>
  <c r="G91" i="1"/>
  <c r="G92" i="1"/>
  <c r="G113" i="1"/>
  <c r="G32" i="1"/>
  <c r="G27" i="1" s="1"/>
  <c r="G57" i="1"/>
  <c r="G17" i="1" l="1"/>
  <c r="G87" i="1"/>
  <c r="G63" i="1"/>
  <c r="G199" i="1"/>
  <c r="G25" i="1"/>
  <c r="G223" i="1" l="1"/>
  <c r="G126" i="1" l="1"/>
  <c r="G122" i="1" s="1"/>
  <c r="G180" i="1"/>
  <c r="G176" i="1" s="1"/>
  <c r="G115" i="1"/>
  <c r="G24" i="1"/>
  <c r="G19" i="1" l="1"/>
  <c r="G21" i="1"/>
  <c r="G114" i="1"/>
  <c r="G111" i="1" s="1"/>
  <c r="G18" i="1" l="1"/>
  <c r="G15" i="1" s="1"/>
</calcChain>
</file>

<file path=xl/sharedStrings.xml><?xml version="1.0" encoding="utf-8"?>
<sst xmlns="http://schemas.openxmlformats.org/spreadsheetml/2006/main" count="569" uniqueCount="134">
  <si>
    <t>№ п/п</t>
  </si>
  <si>
    <t>Наименование муниципальной программы, подпрограммы муниципальной программы, основного мероприятия, мероприятия</t>
  </si>
  <si>
    <t>Ответственный исполнитель, соисполнитель, участники, исполнители мероприятий</t>
  </si>
  <si>
    <t>Срок реализации</t>
  </si>
  <si>
    <t>Наименование показателя мероприятия</t>
  </si>
  <si>
    <t>С</t>
  </si>
  <si>
    <t>(месяц)</t>
  </si>
  <si>
    <t>По</t>
  </si>
  <si>
    <t>источник</t>
  </si>
  <si>
    <t>тыс. руб.</t>
  </si>
  <si>
    <t>Всего</t>
  </si>
  <si>
    <t>Х</t>
  </si>
  <si>
    <t>Местный бюджет (далее - МБ)</t>
  </si>
  <si>
    <t>Средства районного бюджета, предусмотренные в местном бюджете (далее – РБ) – при наличии</t>
  </si>
  <si>
    <t>Средства, планируемые к привлечению из областного бюджета (далее - ОБ) - при наличии</t>
  </si>
  <si>
    <t>Средства, планируемые к привлечению из федерального бюджета (далее - ФБ) - при наличии</t>
  </si>
  <si>
    <t>Иные источники (далее - ИИ) - при наличии</t>
  </si>
  <si>
    <t>Подпрограмма 1</t>
  </si>
  <si>
    <t>МБ</t>
  </si>
  <si>
    <t>РБ</t>
  </si>
  <si>
    <t>ОБ</t>
  </si>
  <si>
    <t>ФБ</t>
  </si>
  <si>
    <t>ИИ</t>
  </si>
  <si>
    <t>1.1.</t>
  </si>
  <si>
    <t xml:space="preserve">Основное мероприятие  </t>
  </si>
  <si>
    <t>1.1.1.</t>
  </si>
  <si>
    <t>январь</t>
  </si>
  <si>
    <t>декабрь</t>
  </si>
  <si>
    <t>Доля исполненных полномочий</t>
  </si>
  <si>
    <t>1.1.2.</t>
  </si>
  <si>
    <t>Мероприятие:</t>
  </si>
  <si>
    <t>Закупка товаров, работ и услуг  для обеспечения функций  администрации сельского поселения</t>
  </si>
  <si>
    <t>1.1.4.</t>
  </si>
  <si>
    <t xml:space="preserve">Закупка товаров работ, услуг для осуществления областных полномочий по составлению   протоколов об административных правонарушениях </t>
  </si>
  <si>
    <t>Осуществление  первичного воинского учета (ВУР)</t>
  </si>
  <si>
    <t>1.2.</t>
  </si>
  <si>
    <t>Управление муниципальным  долгом</t>
  </si>
  <si>
    <t>1.2.1.</t>
  </si>
  <si>
    <t>Обслуживание муниципального  долга</t>
  </si>
  <si>
    <t xml:space="preserve">Управление средствами резервного фонда  </t>
  </si>
  <si>
    <t xml:space="preserve">  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</si>
  <si>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Расходы на осуществление части полномочий по решению вопросов местного значения в соответствии с заключенными соглашениями</t>
  </si>
  <si>
    <t>2.</t>
  </si>
  <si>
    <t>Подпрограмма 2</t>
  </si>
  <si>
    <t>Подпрограмма 3</t>
  </si>
  <si>
    <t xml:space="preserve">Основное мероприятие </t>
  </si>
  <si>
    <t xml:space="preserve"> Ремонт и содержание автомобильных дорог</t>
  </si>
  <si>
    <t>Организация благоустройства территории поселения</t>
  </si>
  <si>
    <t>Создание мест (площадок) накопления твердых коммунальных отходов</t>
  </si>
  <si>
    <t>Подпрограмма 4</t>
  </si>
  <si>
    <t>4.1.</t>
  </si>
  <si>
    <t>Проведение топографических, геодезических, картографических и кадастровых работ</t>
  </si>
  <si>
    <t>Подпрограмма 5</t>
  </si>
  <si>
    <t>5.1.</t>
  </si>
  <si>
    <t>Обеспечение первичных мер пожарной безопасности в границах населенных пунктов</t>
  </si>
  <si>
    <t>5.2.</t>
  </si>
  <si>
    <t>Профилактика безнадзорности и правонарушений на территории сельского поселения</t>
  </si>
  <si>
    <t>Подпрограмма 6</t>
  </si>
  <si>
    <t>Расходы, направленные на организацию досуга и обеспечение жителей услугами организаций культуры, организация библиотечного обслуживания</t>
  </si>
  <si>
    <t xml:space="preserve">мероприятие </t>
  </si>
  <si>
    <t xml:space="preserve">Закупка товаров, работ и услуг  </t>
  </si>
  <si>
    <t>Обеспечение условий для развития на территории сельского поселения физической культуры и массово спорта</t>
  </si>
  <si>
    <t>1</t>
  </si>
  <si>
    <t>2.1</t>
  </si>
  <si>
    <t>3.1</t>
  </si>
  <si>
    <t>3.2</t>
  </si>
  <si>
    <t>3.3</t>
  </si>
  <si>
    <t>3.4</t>
  </si>
  <si>
    <t>6.1</t>
  </si>
  <si>
    <t>6.1.1</t>
  </si>
  <si>
    <t>6.1.2</t>
  </si>
  <si>
    <t>6.2</t>
  </si>
  <si>
    <t>Администрация Бурхунского сельского поселения</t>
  </si>
  <si>
    <t>1.1.5</t>
  </si>
  <si>
    <t>Утвержден</t>
  </si>
  <si>
    <t>распоряжением администрации</t>
  </si>
  <si>
    <t>Доля исполненных полномочийадминистрации Бурхунского сельского поселения без нарушений к общему количеству полномочий</t>
  </si>
  <si>
    <t>Количество муниципальных служащих  прошедших обучение по повышению квалификации</t>
  </si>
  <si>
    <t>Повышение эффективности бюджетных расходов</t>
  </si>
  <si>
    <t>Доля муниципальных услуг, которые население может получить в электронном виде, в общем объеме муниципальных услуг, оказываемых в сельском поселении, с у четом их поэтапного перевода в электронный вид</t>
  </si>
  <si>
    <t>Увеличение доли отремонтировааных дорог общего пользования местного значения в соответствии с техническими требованиями</t>
  </si>
  <si>
    <t>Устойчивое функционирование и развитие коммунальной сферы</t>
  </si>
  <si>
    <t>Организация водоснабжения поселения</t>
  </si>
  <si>
    <t>Снижение аварийности на объектах водоснабжения</t>
  </si>
  <si>
    <t>Доля объектов недвижимости зарегистрированных и поставленных на кадастровый учет</t>
  </si>
  <si>
    <t>Сокращение количества пожаров на территории сельского поселения к показателям; оснащение команды ДПД необходимыми средствами для тушения пожаров; снижение ущербов от пожаров</t>
  </si>
  <si>
    <t xml:space="preserve">Увеличение количества жителей Бурхунского сельского поселения, систематически посещающих МКУК "КДЦ с. Бурхун", материальное оснащение МКУК "КДЦ с. Бурхун" </t>
  </si>
  <si>
    <t>Бурхунского сельского поселения</t>
  </si>
  <si>
    <t>1.3</t>
  </si>
  <si>
    <t>Песнионное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</t>
  </si>
  <si>
    <t>1.5.</t>
  </si>
  <si>
    <t>Основное мероприятие:</t>
  </si>
  <si>
    <t>1.4</t>
  </si>
  <si>
    <t>1.5.1.</t>
  </si>
  <si>
    <t>1.6.</t>
  </si>
  <si>
    <t>1.6.1.</t>
  </si>
  <si>
    <t>МКУК КДЦ "с. Бурхун"</t>
  </si>
  <si>
    <t>1.1.3.</t>
  </si>
  <si>
    <t>"Информационные технологии в управлении"</t>
  </si>
  <si>
    <t>4.2.</t>
  </si>
  <si>
    <t>Обеспечение градостроительной и зеслеустроительной деятельности на территории сельского поселения</t>
  </si>
  <si>
    <t>Подпрограмма 7</t>
  </si>
  <si>
    <t xml:space="preserve"> Увеличение оснащенности приборами учета использованных
энергетических ресурсов и формирование действующего
механизма управления потреблением энергетических ресурсов.
</t>
  </si>
  <si>
    <t>7</t>
  </si>
  <si>
    <t>7.1</t>
  </si>
  <si>
    <t>Технические и организационные мероприятия по снижению использоваия энергоресурсов</t>
  </si>
  <si>
    <t>Обеспечение деятельности главы Бурхунского сельского поселения и Администрации сельского поселения</t>
  </si>
  <si>
    <t>6.3</t>
  </si>
  <si>
    <r>
      <t>Мероприяти</t>
    </r>
    <r>
      <rPr>
        <sz val="11"/>
        <rFont val="Times New Roman"/>
        <family val="1"/>
        <charset val="204"/>
      </rPr>
      <t>е:</t>
    </r>
  </si>
  <si>
    <r>
      <t>Мероприятие</t>
    </r>
    <r>
      <rPr>
        <sz val="11"/>
        <rFont val="Times New Roman"/>
        <family val="1"/>
        <charset val="204"/>
      </rPr>
      <t>:</t>
    </r>
  </si>
  <si>
    <r>
      <rPr>
        <b/>
        <i/>
        <u/>
        <sz val="11"/>
        <rFont val="Times New Roman"/>
        <family val="1"/>
        <charset val="204"/>
      </rPr>
      <t>Основное мероприятие:</t>
    </r>
    <r>
      <rPr>
        <i/>
        <sz val="11"/>
        <rFont val="Times New Roman"/>
        <family val="1"/>
        <charset val="204"/>
      </rPr>
      <t xml:space="preserve">   Повышение квалификации муниципальных служащих, глав сельских поселений</t>
    </r>
  </si>
  <si>
    <r>
      <t>Финансовое  обеспечение непредвиденных расходов, в том числе на проведение аварийно</t>
    </r>
    <r>
      <rPr>
        <i/>
        <sz val="11"/>
        <rFont val="Times New Roman"/>
        <family val="1"/>
        <charset val="204"/>
      </rPr>
      <t>-</t>
    </r>
    <r>
      <rPr>
        <sz val="11"/>
        <rFont val="Times New Roman"/>
        <family val="1"/>
        <charset val="204"/>
      </rPr>
      <t>восстановительных работ и иных мероприятий, связанных с ликвидацией последствий стихийных бедствий и других чрезвычайных ситуаций</t>
    </r>
  </si>
  <si>
    <t>Выплаты по оплате труда с начислениями Главе сельского поселения и Администрации сельского поселения.</t>
  </si>
  <si>
    <t>Налоги,пошлины и сборы</t>
  </si>
  <si>
    <t xml:space="preserve">выплаты по оплате труда с начислением персоналу КДЦ с. Бурхун
</t>
  </si>
  <si>
    <t xml:space="preserve">ПЛАН МЕРОПРИЯТИЙ НА 2024 ГОД
ПО РЕАЛИЗАЦИИ МУНИЦИПАЛЬНОЙ ПРОГРАММЫ 
"СОЦИАЛЬНО-ЭКОНОМИЧЕСКОЕ РАЗВИТИЕ СЕЛЬСКОГО ПОСЕЛЕНИЯ" НА 2024-2028 ГОДЫ
</t>
  </si>
  <si>
    <t>Программа «Социально-экономическое развитие территории сельского поселения» на 2024-2028годы</t>
  </si>
  <si>
    <t>Объем ресурсного обеспечения на 2024 год</t>
  </si>
  <si>
    <t>Значения показателя мероприятия 2024 год</t>
  </si>
  <si>
    <t>«Обеспечение деятельности главы  сельского поселения и Администрации  сельского поселения на 2024-2028гг»</t>
  </si>
  <si>
    <r>
      <t>«</t>
    </r>
    <r>
      <rPr>
        <b/>
        <sz val="11"/>
        <rFont val="Times New Roman"/>
        <family val="1"/>
        <charset val="204"/>
      </rPr>
      <t>Повышение эффективности бюджетных расходов Бурхунского сельских поселений на 2041-2028 гг.</t>
    </r>
    <r>
      <rPr>
        <sz val="11"/>
        <rFont val="Times New Roman"/>
        <family val="1"/>
        <charset val="204"/>
      </rPr>
      <t>»</t>
    </r>
  </si>
  <si>
    <r>
      <t>«</t>
    </r>
    <r>
      <rPr>
        <b/>
        <sz val="11"/>
        <rFont val="Times New Roman"/>
        <family val="1"/>
        <charset val="204"/>
      </rPr>
      <t>Развитие инфраструктуры на территории  сельского поселения на 2024-2028гг.»</t>
    </r>
    <r>
      <rPr>
        <sz val="11"/>
        <rFont val="Times New Roman"/>
        <family val="1"/>
        <charset val="204"/>
      </rPr>
      <t xml:space="preserve">  </t>
    </r>
  </si>
  <si>
    <r>
      <t>«</t>
    </r>
    <r>
      <rPr>
        <b/>
        <sz val="11"/>
        <rFont val="Times New Roman"/>
        <family val="1"/>
        <charset val="204"/>
      </rPr>
      <t>Обеспечение комплексного пространственного и территориального развития  сельского поселения на 2024-2028гг»</t>
    </r>
  </si>
  <si>
    <t>«Обеспечение комплексных мер безопасности на территории сельского поселения на 2024-2028гг."</t>
  </si>
  <si>
    <t>«Развитие сферы культуры и спорта на территории сельского поселения на 2024-2028 гг.»</t>
  </si>
  <si>
    <t>«Энергосбережение и повышение энергетической эффективности на территории  сельских поселений на 2024-2028 гг.»</t>
  </si>
  <si>
    <t>Региональный проект "Создание условий для реализации творческого потенциала нации"</t>
  </si>
  <si>
    <t xml:space="preserve">Государственная поддержка лутших работников сельских учреждений культуры </t>
  </si>
  <si>
    <t>6.1.3</t>
  </si>
  <si>
    <t>6.3.1</t>
  </si>
  <si>
    <t xml:space="preserve"> мероприятие </t>
  </si>
  <si>
    <t>Создание условий для обеспечения жителей поселения услугами связи</t>
  </si>
  <si>
    <t>3.5</t>
  </si>
  <si>
    <t>от 30.08.2024г. № 38-р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</si>
</sst>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Calibri"/>
      <family val="2"/>
      <scheme val="minor"/>
    </font>
    <font>
      <i/>
      <sz val="9"/>
      <name val="Times New Roman"/>
      <family val="1"/>
      <charset val="204"/>
    </font>
    <font>
      <i/>
      <sz val="11"/>
      <name val="Calibri"/>
      <family val="2"/>
      <scheme val="minor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Calibri"/>
      <family val="2"/>
      <scheme val="minor"/>
    </font>
    <font>
      <b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i/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2" borderId="0" xfId="0" applyFont="1" applyFill="1"/>
    <xf numFmtId="0" fontId="1" fillId="2" borderId="0" xfId="0" applyFont="1" applyFill="1" applyAlignment="1"/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2" fontId="1" fillId="2" borderId="0" xfId="0" applyNumberFormat="1" applyFont="1" applyFill="1"/>
    <xf numFmtId="164" fontId="1" fillId="2" borderId="0" xfId="0" applyNumberFormat="1" applyFont="1" applyFill="1"/>
    <xf numFmtId="0" fontId="2" fillId="2" borderId="0" xfId="0" applyFont="1" applyFill="1" applyAlignment="1">
      <alignment horizontal="right" vertical="center"/>
    </xf>
    <xf numFmtId="0" fontId="5" fillId="2" borderId="4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vertical="center" wrapText="1"/>
    </xf>
    <xf numFmtId="0" fontId="15" fillId="2" borderId="8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0" fontId="16" fillId="2" borderId="7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14" fillId="2" borderId="7" xfId="0" applyFont="1" applyFill="1" applyBorder="1" applyAlignment="1">
      <alignment wrapText="1"/>
    </xf>
    <xf numFmtId="164" fontId="15" fillId="2" borderId="8" xfId="0" applyNumberFormat="1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vertical="center" wrapText="1"/>
    </xf>
    <xf numFmtId="164" fontId="13" fillId="2" borderId="8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4" fillId="2" borderId="6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164" fontId="15" fillId="2" borderId="5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vertical="center" wrapText="1"/>
    </xf>
    <xf numFmtId="0" fontId="15" fillId="2" borderId="8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164" fontId="15" fillId="0" borderId="8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49" fontId="13" fillId="2" borderId="2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9" fontId="15" fillId="2" borderId="4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9" fontId="9" fillId="2" borderId="2" xfId="0" applyNumberFormat="1" applyFont="1" applyFill="1" applyBorder="1" applyAlignment="1">
      <alignment horizontal="center" vertical="center" wrapText="1"/>
    </xf>
    <xf numFmtId="9" fontId="9" fillId="2" borderId="3" xfId="0" applyNumberFormat="1" applyFont="1" applyFill="1" applyBorder="1" applyAlignment="1">
      <alignment horizontal="center" vertical="center" wrapText="1"/>
    </xf>
    <xf numFmtId="9" fontId="9" fillId="2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8" fillId="2" borderId="3" xfId="0" applyFont="1" applyFill="1" applyBorder="1" applyAlignment="1">
      <alignment wrapText="1"/>
    </xf>
    <xf numFmtId="0" fontId="8" fillId="2" borderId="4" xfId="0" applyFont="1" applyFill="1" applyBorder="1" applyAlignment="1">
      <alignment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wrapText="1"/>
    </xf>
    <xf numFmtId="0" fontId="9" fillId="2" borderId="4" xfId="0" applyFont="1" applyFill="1" applyBorder="1" applyAlignment="1">
      <alignment wrapText="1"/>
    </xf>
    <xf numFmtId="0" fontId="15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wrapText="1"/>
    </xf>
    <xf numFmtId="0" fontId="6" fillId="2" borderId="4" xfId="0" applyFont="1" applyFill="1" applyBorder="1" applyAlignment="1">
      <alignment wrapText="1"/>
    </xf>
    <xf numFmtId="0" fontId="15" fillId="2" borderId="3" xfId="0" applyFont="1" applyFill="1" applyBorder="1" applyAlignment="1">
      <alignment wrapText="1"/>
    </xf>
    <xf numFmtId="0" fontId="15" fillId="2" borderId="4" xfId="0" applyFont="1" applyFill="1" applyBorder="1" applyAlignment="1">
      <alignment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9" fontId="13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wrapText="1"/>
    </xf>
    <xf numFmtId="0" fontId="11" fillId="2" borderId="4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wrapText="1"/>
    </xf>
    <xf numFmtId="0" fontId="13" fillId="2" borderId="4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  <xf numFmtId="49" fontId="9" fillId="2" borderId="3" xfId="0" applyNumberFormat="1" applyFont="1" applyFill="1" applyBorder="1" applyAlignment="1">
      <alignment vertical="center" wrapText="1"/>
    </xf>
    <xf numFmtId="49" fontId="1" fillId="2" borderId="3" xfId="0" applyNumberFormat="1" applyFont="1" applyFill="1" applyBorder="1" applyAlignment="1">
      <alignment wrapText="1"/>
    </xf>
    <xf numFmtId="49" fontId="1" fillId="2" borderId="4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3"/>
  <sheetViews>
    <sheetView tabSelected="1" topLeftCell="A52" zoomScale="80" zoomScaleNormal="80" workbookViewId="0">
      <selection activeCell="L121" sqref="L121"/>
    </sheetView>
  </sheetViews>
  <sheetFormatPr defaultColWidth="9.109375" defaultRowHeight="14.4" x14ac:dyDescent="0.3"/>
  <cols>
    <col min="1" max="1" width="8.33203125" style="1" customWidth="1"/>
    <col min="2" max="2" width="24.6640625" style="1" customWidth="1"/>
    <col min="3" max="3" width="16.33203125" style="1" customWidth="1"/>
    <col min="4" max="4" width="8.33203125" style="1" customWidth="1"/>
    <col min="5" max="5" width="10" style="1" customWidth="1"/>
    <col min="6" max="6" width="24.5546875" style="1" customWidth="1"/>
    <col min="7" max="7" width="22.6640625" style="1" customWidth="1"/>
    <col min="8" max="8" width="27.6640625" style="1" customWidth="1"/>
    <col min="9" max="9" width="12.33203125" style="1" customWidth="1"/>
    <col min="10" max="16384" width="9.109375" style="1"/>
  </cols>
  <sheetData>
    <row r="1" spans="1:9" x14ac:dyDescent="0.3">
      <c r="I1" s="8" t="s">
        <v>74</v>
      </c>
    </row>
    <row r="2" spans="1:9" x14ac:dyDescent="0.3">
      <c r="I2" s="8" t="s">
        <v>75</v>
      </c>
    </row>
    <row r="3" spans="1:9" x14ac:dyDescent="0.3">
      <c r="I3" s="8" t="s">
        <v>87</v>
      </c>
    </row>
    <row r="4" spans="1:9" x14ac:dyDescent="0.3">
      <c r="H4" s="34" t="s">
        <v>133</v>
      </c>
      <c r="I4" s="34"/>
    </row>
    <row r="6" spans="1:9" x14ac:dyDescent="0.3">
      <c r="I6" s="2"/>
    </row>
    <row r="7" spans="1:9" x14ac:dyDescent="0.3">
      <c r="A7" s="91" t="s">
        <v>115</v>
      </c>
      <c r="B7" s="92"/>
      <c r="C7" s="92"/>
      <c r="D7" s="92"/>
      <c r="E7" s="92"/>
      <c r="F7" s="92"/>
      <c r="G7" s="92"/>
      <c r="H7" s="92"/>
      <c r="I7" s="92"/>
    </row>
    <row r="8" spans="1:9" x14ac:dyDescent="0.3">
      <c r="A8" s="92"/>
      <c r="B8" s="92"/>
      <c r="C8" s="92"/>
      <c r="D8" s="92"/>
      <c r="E8" s="92"/>
      <c r="F8" s="92"/>
      <c r="G8" s="92"/>
      <c r="H8" s="92"/>
      <c r="I8" s="92"/>
    </row>
    <row r="9" spans="1:9" ht="40.950000000000003" customHeight="1" x14ac:dyDescent="0.3">
      <c r="A9" s="92"/>
      <c r="B9" s="92"/>
      <c r="C9" s="92"/>
      <c r="D9" s="92"/>
      <c r="E9" s="92"/>
      <c r="F9" s="92"/>
      <c r="G9" s="92"/>
      <c r="H9" s="92"/>
      <c r="I9" s="92"/>
    </row>
    <row r="10" spans="1:9" ht="15" thickBot="1" x14ac:dyDescent="0.35"/>
    <row r="11" spans="1:9" ht="88.95" customHeight="1" thickBot="1" x14ac:dyDescent="0.35">
      <c r="A11" s="59" t="s">
        <v>0</v>
      </c>
      <c r="B11" s="59" t="s">
        <v>1</v>
      </c>
      <c r="C11" s="59" t="s">
        <v>2</v>
      </c>
      <c r="D11" s="68" t="s">
        <v>3</v>
      </c>
      <c r="E11" s="69"/>
      <c r="F11" s="68" t="s">
        <v>117</v>
      </c>
      <c r="G11" s="69"/>
      <c r="H11" s="59" t="s">
        <v>4</v>
      </c>
      <c r="I11" s="59" t="s">
        <v>118</v>
      </c>
    </row>
    <row r="12" spans="1:9" ht="17.399999999999999" customHeight="1" x14ac:dyDescent="0.3">
      <c r="A12" s="60"/>
      <c r="B12" s="60"/>
      <c r="C12" s="60"/>
      <c r="D12" s="3" t="s">
        <v>5</v>
      </c>
      <c r="E12" s="3" t="s">
        <v>7</v>
      </c>
      <c r="F12" s="59" t="s">
        <v>8</v>
      </c>
      <c r="G12" s="59" t="s">
        <v>9</v>
      </c>
      <c r="H12" s="60"/>
      <c r="I12" s="60"/>
    </row>
    <row r="13" spans="1:9" ht="0.75" customHeight="1" thickBot="1" x14ac:dyDescent="0.35">
      <c r="A13" s="61"/>
      <c r="B13" s="61"/>
      <c r="C13" s="61"/>
      <c r="D13" s="4" t="s">
        <v>6</v>
      </c>
      <c r="E13" s="4" t="s">
        <v>6</v>
      </c>
      <c r="F13" s="61"/>
      <c r="G13" s="61"/>
      <c r="H13" s="61"/>
      <c r="I13" s="61"/>
    </row>
    <row r="14" spans="1:9" ht="15" thickBot="1" x14ac:dyDescent="0.35">
      <c r="A14" s="9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  <c r="I14" s="5">
        <v>9</v>
      </c>
    </row>
    <row r="15" spans="1:9" ht="15" thickBot="1" x14ac:dyDescent="0.35">
      <c r="A15" s="62" t="s">
        <v>62</v>
      </c>
      <c r="B15" s="65" t="s">
        <v>116</v>
      </c>
      <c r="C15" s="65" t="s">
        <v>72</v>
      </c>
      <c r="D15" s="65" t="s">
        <v>26</v>
      </c>
      <c r="E15" s="65" t="s">
        <v>27</v>
      </c>
      <c r="F15" s="28" t="s">
        <v>10</v>
      </c>
      <c r="G15" s="33">
        <f>G16+G17+G18+G19+G20</f>
        <v>17748.050000000003</v>
      </c>
      <c r="H15" s="65" t="s">
        <v>11</v>
      </c>
      <c r="I15" s="65" t="s">
        <v>11</v>
      </c>
    </row>
    <row r="16" spans="1:9" ht="38.1" customHeight="1" thickBot="1" x14ac:dyDescent="0.35">
      <c r="A16" s="63"/>
      <c r="B16" s="66"/>
      <c r="C16" s="66"/>
      <c r="D16" s="66"/>
      <c r="E16" s="66"/>
      <c r="F16" s="15" t="s">
        <v>12</v>
      </c>
      <c r="G16" s="20">
        <f>G22+G112+G123++G159+G177+G194+G242</f>
        <v>17085.467000000004</v>
      </c>
      <c r="H16" s="66"/>
      <c r="I16" s="66"/>
    </row>
    <row r="17" spans="1:10" ht="96.9" customHeight="1" thickBot="1" x14ac:dyDescent="0.35">
      <c r="A17" s="63"/>
      <c r="B17" s="66"/>
      <c r="C17" s="66"/>
      <c r="D17" s="66"/>
      <c r="E17" s="66"/>
      <c r="F17" s="15" t="s">
        <v>13</v>
      </c>
      <c r="G17" s="20">
        <f>G23+G113+G124++G160+G178+G195+G243</f>
        <v>0</v>
      </c>
      <c r="H17" s="66"/>
      <c r="I17" s="66"/>
    </row>
    <row r="18" spans="1:10" ht="75.599999999999994" customHeight="1" thickBot="1" x14ac:dyDescent="0.35">
      <c r="A18" s="63"/>
      <c r="B18" s="66"/>
      <c r="C18" s="66"/>
      <c r="D18" s="66"/>
      <c r="E18" s="66"/>
      <c r="F18" s="15" t="s">
        <v>14</v>
      </c>
      <c r="G18" s="20">
        <f>G24+G114+G125++G161+G179+G196+G244</f>
        <v>2.7839999999999998</v>
      </c>
      <c r="H18" s="66"/>
      <c r="I18" s="66"/>
    </row>
    <row r="19" spans="1:10" ht="81.599999999999994" customHeight="1" thickBot="1" x14ac:dyDescent="0.35">
      <c r="A19" s="63"/>
      <c r="B19" s="66"/>
      <c r="C19" s="66"/>
      <c r="D19" s="66"/>
      <c r="E19" s="66"/>
      <c r="F19" s="15" t="s">
        <v>15</v>
      </c>
      <c r="G19" s="20">
        <f>G25+G115+G126++G162+G180+G197+G245</f>
        <v>659.79899999999998</v>
      </c>
      <c r="H19" s="66"/>
      <c r="I19" s="66"/>
    </row>
    <row r="20" spans="1:10" ht="54.15" customHeight="1" thickBot="1" x14ac:dyDescent="0.35">
      <c r="A20" s="64"/>
      <c r="B20" s="67"/>
      <c r="C20" s="67"/>
      <c r="D20" s="67"/>
      <c r="E20" s="67"/>
      <c r="F20" s="15" t="s">
        <v>16</v>
      </c>
      <c r="G20" s="20">
        <f>G26+G116+G127++G163+G181+G198+G246</f>
        <v>0</v>
      </c>
      <c r="H20" s="67"/>
      <c r="I20" s="67"/>
    </row>
    <row r="21" spans="1:10" ht="21.6" customHeight="1" thickBot="1" x14ac:dyDescent="0.35">
      <c r="A21" s="44">
        <v>1</v>
      </c>
      <c r="B21" s="11" t="s">
        <v>17</v>
      </c>
      <c r="C21" s="47" t="s">
        <v>72</v>
      </c>
      <c r="D21" s="47" t="s">
        <v>26</v>
      </c>
      <c r="E21" s="47" t="s">
        <v>27</v>
      </c>
      <c r="F21" s="12" t="s">
        <v>10</v>
      </c>
      <c r="G21" s="29">
        <f>G22+G23+G24+G25+G26</f>
        <v>7025.3490000000002</v>
      </c>
      <c r="H21" s="56" t="s">
        <v>11</v>
      </c>
      <c r="I21" s="56" t="s">
        <v>11</v>
      </c>
    </row>
    <row r="22" spans="1:10" ht="21.6" customHeight="1" thickBot="1" x14ac:dyDescent="0.35">
      <c r="A22" s="45"/>
      <c r="B22" s="48" t="s">
        <v>119</v>
      </c>
      <c r="C22" s="48"/>
      <c r="D22" s="48"/>
      <c r="E22" s="48"/>
      <c r="F22" s="12" t="s">
        <v>18</v>
      </c>
      <c r="G22" s="13">
        <f>G28+G64+G88+G100+G76+G82</f>
        <v>6814.8490000000002</v>
      </c>
      <c r="H22" s="57"/>
      <c r="I22" s="57"/>
    </row>
    <row r="23" spans="1:10" ht="21.6" customHeight="1" thickBot="1" x14ac:dyDescent="0.35">
      <c r="A23" s="45"/>
      <c r="B23" s="87"/>
      <c r="C23" s="48"/>
      <c r="D23" s="48"/>
      <c r="E23" s="48"/>
      <c r="F23" s="12" t="s">
        <v>19</v>
      </c>
      <c r="G23" s="13">
        <v>0</v>
      </c>
      <c r="H23" s="57"/>
      <c r="I23" s="57"/>
    </row>
    <row r="24" spans="1:10" ht="21.6" customHeight="1" thickBot="1" x14ac:dyDescent="0.35">
      <c r="A24" s="45"/>
      <c r="B24" s="87"/>
      <c r="C24" s="48"/>
      <c r="D24" s="48"/>
      <c r="E24" s="48"/>
      <c r="F24" s="12" t="s">
        <v>20</v>
      </c>
      <c r="G24" s="13">
        <f>G30+G66+G90+G102+G78+G84</f>
        <v>0.7</v>
      </c>
      <c r="H24" s="57"/>
      <c r="I24" s="57"/>
    </row>
    <row r="25" spans="1:10" ht="21.6" customHeight="1" thickBot="1" x14ac:dyDescent="0.35">
      <c r="A25" s="45"/>
      <c r="B25" s="87"/>
      <c r="C25" s="48"/>
      <c r="D25" s="48"/>
      <c r="E25" s="48"/>
      <c r="F25" s="12" t="s">
        <v>21</v>
      </c>
      <c r="G25" s="13">
        <f>G31+G67+G91+G103+G79+G85</f>
        <v>209.8</v>
      </c>
      <c r="H25" s="57"/>
      <c r="I25" s="57"/>
    </row>
    <row r="26" spans="1:10" ht="21.6" customHeight="1" thickBot="1" x14ac:dyDescent="0.35">
      <c r="A26" s="46"/>
      <c r="B26" s="88"/>
      <c r="C26" s="49"/>
      <c r="D26" s="49"/>
      <c r="E26" s="49"/>
      <c r="F26" s="12" t="s">
        <v>22</v>
      </c>
      <c r="G26" s="13">
        <v>0</v>
      </c>
      <c r="H26" s="58"/>
      <c r="I26" s="58"/>
    </row>
    <row r="27" spans="1:10" ht="21.6" customHeight="1" thickBot="1" x14ac:dyDescent="0.35">
      <c r="A27" s="35" t="s">
        <v>23</v>
      </c>
      <c r="B27" s="14" t="s">
        <v>24</v>
      </c>
      <c r="C27" s="38" t="s">
        <v>72</v>
      </c>
      <c r="D27" s="38" t="s">
        <v>26</v>
      </c>
      <c r="E27" s="38" t="s">
        <v>27</v>
      </c>
      <c r="F27" s="15" t="s">
        <v>10</v>
      </c>
      <c r="G27" s="13">
        <f>G28+G29+G30+G31+G32</f>
        <v>4763.9459999999999</v>
      </c>
      <c r="H27" s="41" t="s">
        <v>76</v>
      </c>
      <c r="I27" s="41" t="s">
        <v>11</v>
      </c>
      <c r="J27" s="6"/>
    </row>
    <row r="28" spans="1:10" ht="21.6" customHeight="1" thickBot="1" x14ac:dyDescent="0.35">
      <c r="A28" s="36"/>
      <c r="B28" s="39" t="s">
        <v>106</v>
      </c>
      <c r="C28" s="78"/>
      <c r="D28" s="39"/>
      <c r="E28" s="39"/>
      <c r="F28" s="16" t="s">
        <v>18</v>
      </c>
      <c r="G28" s="13">
        <f>G34+G40+G46+G52+G58</f>
        <v>4553.4459999999999</v>
      </c>
      <c r="H28" s="42"/>
      <c r="I28" s="42"/>
      <c r="J28" s="6"/>
    </row>
    <row r="29" spans="1:10" ht="21.6" customHeight="1" thickBot="1" x14ac:dyDescent="0.35">
      <c r="A29" s="36"/>
      <c r="B29" s="78"/>
      <c r="C29" s="78"/>
      <c r="D29" s="39"/>
      <c r="E29" s="39"/>
      <c r="F29" s="16" t="s">
        <v>19</v>
      </c>
      <c r="G29" s="13">
        <f>G35+G41+G47+G53+G59</f>
        <v>0</v>
      </c>
      <c r="H29" s="42"/>
      <c r="I29" s="42"/>
    </row>
    <row r="30" spans="1:10" ht="21.6" customHeight="1" thickBot="1" x14ac:dyDescent="0.35">
      <c r="A30" s="36"/>
      <c r="B30" s="78"/>
      <c r="C30" s="78"/>
      <c r="D30" s="39"/>
      <c r="E30" s="39"/>
      <c r="F30" s="16" t="s">
        <v>20</v>
      </c>
      <c r="G30" s="13">
        <f>G36+G42+G48+G54+G60</f>
        <v>0.7</v>
      </c>
      <c r="H30" s="42"/>
      <c r="I30" s="42"/>
    </row>
    <row r="31" spans="1:10" ht="21.6" customHeight="1" thickBot="1" x14ac:dyDescent="0.35">
      <c r="A31" s="36"/>
      <c r="B31" s="78"/>
      <c r="C31" s="78"/>
      <c r="D31" s="39"/>
      <c r="E31" s="39"/>
      <c r="F31" s="16" t="s">
        <v>21</v>
      </c>
      <c r="G31" s="13">
        <f>G37+G43+G49+G55+G61</f>
        <v>209.8</v>
      </c>
      <c r="H31" s="42"/>
      <c r="I31" s="42"/>
    </row>
    <row r="32" spans="1:10" ht="21.6" customHeight="1" thickBot="1" x14ac:dyDescent="0.35">
      <c r="A32" s="37"/>
      <c r="B32" s="79"/>
      <c r="C32" s="79"/>
      <c r="D32" s="40"/>
      <c r="E32" s="40"/>
      <c r="F32" s="16" t="s">
        <v>22</v>
      </c>
      <c r="G32" s="13">
        <f t="shared" ref="G32" si="0">G38+G44+G50+G56+G62</f>
        <v>0</v>
      </c>
      <c r="H32" s="43"/>
      <c r="I32" s="43"/>
    </row>
    <row r="33" spans="1:9" ht="21.6" customHeight="1" thickBot="1" x14ac:dyDescent="0.35">
      <c r="A33" s="53" t="s">
        <v>25</v>
      </c>
      <c r="B33" s="17" t="s">
        <v>108</v>
      </c>
      <c r="C33" s="50" t="s">
        <v>72</v>
      </c>
      <c r="D33" s="50" t="s">
        <v>26</v>
      </c>
      <c r="E33" s="50" t="s">
        <v>27</v>
      </c>
      <c r="F33" s="12" t="s">
        <v>10</v>
      </c>
      <c r="G33" s="13">
        <f>G34+G35+G36+G37+G38</f>
        <v>3982.6</v>
      </c>
      <c r="H33" s="70" t="s">
        <v>28</v>
      </c>
      <c r="I33" s="73" t="s">
        <v>11</v>
      </c>
    </row>
    <row r="34" spans="1:9" ht="21.6" customHeight="1" thickBot="1" x14ac:dyDescent="0.35">
      <c r="A34" s="54"/>
      <c r="B34" s="51" t="s">
        <v>112</v>
      </c>
      <c r="C34" s="76"/>
      <c r="D34" s="51"/>
      <c r="E34" s="51"/>
      <c r="F34" s="18" t="s">
        <v>18</v>
      </c>
      <c r="G34" s="13">
        <v>3982.6</v>
      </c>
      <c r="H34" s="71"/>
      <c r="I34" s="74"/>
    </row>
    <row r="35" spans="1:9" ht="21.6" customHeight="1" thickBot="1" x14ac:dyDescent="0.35">
      <c r="A35" s="54"/>
      <c r="B35" s="76"/>
      <c r="C35" s="76"/>
      <c r="D35" s="51"/>
      <c r="E35" s="51"/>
      <c r="F35" s="18" t="s">
        <v>19</v>
      </c>
      <c r="G35" s="13">
        <v>0</v>
      </c>
      <c r="H35" s="71"/>
      <c r="I35" s="74"/>
    </row>
    <row r="36" spans="1:9" ht="21.6" customHeight="1" thickBot="1" x14ac:dyDescent="0.35">
      <c r="A36" s="54"/>
      <c r="B36" s="76"/>
      <c r="C36" s="76"/>
      <c r="D36" s="51"/>
      <c r="E36" s="51"/>
      <c r="F36" s="18" t="s">
        <v>20</v>
      </c>
      <c r="G36" s="13">
        <v>0</v>
      </c>
      <c r="H36" s="71"/>
      <c r="I36" s="74"/>
    </row>
    <row r="37" spans="1:9" ht="21.6" customHeight="1" thickBot="1" x14ac:dyDescent="0.35">
      <c r="A37" s="54"/>
      <c r="B37" s="76"/>
      <c r="C37" s="76"/>
      <c r="D37" s="51"/>
      <c r="E37" s="51"/>
      <c r="F37" s="18" t="s">
        <v>21</v>
      </c>
      <c r="G37" s="13">
        <v>0</v>
      </c>
      <c r="H37" s="71"/>
      <c r="I37" s="74"/>
    </row>
    <row r="38" spans="1:9" ht="21.6" customHeight="1" thickBot="1" x14ac:dyDescent="0.35">
      <c r="A38" s="55"/>
      <c r="B38" s="77"/>
      <c r="C38" s="77"/>
      <c r="D38" s="52"/>
      <c r="E38" s="52"/>
      <c r="F38" s="18" t="s">
        <v>22</v>
      </c>
      <c r="G38" s="13">
        <v>0</v>
      </c>
      <c r="H38" s="72"/>
      <c r="I38" s="75"/>
    </row>
    <row r="39" spans="1:9" ht="21.6" customHeight="1" thickBot="1" x14ac:dyDescent="0.35">
      <c r="A39" s="53" t="s">
        <v>29</v>
      </c>
      <c r="B39" s="17" t="s">
        <v>30</v>
      </c>
      <c r="C39" s="50" t="s">
        <v>72</v>
      </c>
      <c r="D39" s="50" t="s">
        <v>26</v>
      </c>
      <c r="E39" s="50" t="s">
        <v>27</v>
      </c>
      <c r="F39" s="12" t="s">
        <v>10</v>
      </c>
      <c r="G39" s="13">
        <f>G40+G41+G42+G43+G44</f>
        <v>0.8</v>
      </c>
      <c r="H39" s="70" t="s">
        <v>28</v>
      </c>
      <c r="I39" s="73" t="s">
        <v>11</v>
      </c>
    </row>
    <row r="40" spans="1:9" ht="21.6" customHeight="1" thickBot="1" x14ac:dyDescent="0.35">
      <c r="A40" s="54"/>
      <c r="B40" s="51" t="s">
        <v>113</v>
      </c>
      <c r="C40" s="76"/>
      <c r="D40" s="51"/>
      <c r="E40" s="51"/>
      <c r="F40" s="18" t="s">
        <v>18</v>
      </c>
      <c r="G40" s="13">
        <v>0.8</v>
      </c>
      <c r="H40" s="71"/>
      <c r="I40" s="74"/>
    </row>
    <row r="41" spans="1:9" ht="21.6" customHeight="1" thickBot="1" x14ac:dyDescent="0.35">
      <c r="A41" s="54"/>
      <c r="B41" s="76"/>
      <c r="C41" s="76"/>
      <c r="D41" s="51"/>
      <c r="E41" s="51"/>
      <c r="F41" s="18" t="s">
        <v>19</v>
      </c>
      <c r="G41" s="13">
        <v>0</v>
      </c>
      <c r="H41" s="71"/>
      <c r="I41" s="74"/>
    </row>
    <row r="42" spans="1:9" ht="21.6" customHeight="1" thickBot="1" x14ac:dyDescent="0.35">
      <c r="A42" s="54"/>
      <c r="B42" s="76"/>
      <c r="C42" s="76"/>
      <c r="D42" s="51"/>
      <c r="E42" s="51"/>
      <c r="F42" s="18" t="s">
        <v>20</v>
      </c>
      <c r="G42" s="13">
        <v>0</v>
      </c>
      <c r="H42" s="71"/>
      <c r="I42" s="74"/>
    </row>
    <row r="43" spans="1:9" ht="21.6" customHeight="1" thickBot="1" x14ac:dyDescent="0.35">
      <c r="A43" s="54"/>
      <c r="B43" s="76"/>
      <c r="C43" s="76"/>
      <c r="D43" s="51"/>
      <c r="E43" s="51"/>
      <c r="F43" s="18" t="s">
        <v>21</v>
      </c>
      <c r="G43" s="13">
        <v>0</v>
      </c>
      <c r="H43" s="71"/>
      <c r="I43" s="74"/>
    </row>
    <row r="44" spans="1:9" ht="21.6" customHeight="1" thickBot="1" x14ac:dyDescent="0.35">
      <c r="A44" s="55"/>
      <c r="B44" s="77"/>
      <c r="C44" s="77"/>
      <c r="D44" s="52"/>
      <c r="E44" s="52"/>
      <c r="F44" s="18" t="s">
        <v>22</v>
      </c>
      <c r="G44" s="13">
        <v>0</v>
      </c>
      <c r="H44" s="72"/>
      <c r="I44" s="75"/>
    </row>
    <row r="45" spans="1:9" ht="21.6" customHeight="1" thickBot="1" x14ac:dyDescent="0.35">
      <c r="A45" s="53" t="s">
        <v>97</v>
      </c>
      <c r="B45" s="17" t="s">
        <v>30</v>
      </c>
      <c r="C45" s="50" t="s">
        <v>72</v>
      </c>
      <c r="D45" s="50" t="s">
        <v>26</v>
      </c>
      <c r="E45" s="50" t="s">
        <v>27</v>
      </c>
      <c r="F45" s="12" t="s">
        <v>10</v>
      </c>
      <c r="G45" s="13">
        <f>G46+G47+G48+G49+G50</f>
        <v>570.04600000000005</v>
      </c>
      <c r="H45" s="70" t="s">
        <v>28</v>
      </c>
      <c r="I45" s="73" t="s">
        <v>11</v>
      </c>
    </row>
    <row r="46" spans="1:9" ht="21.6" customHeight="1" thickBot="1" x14ac:dyDescent="0.35">
      <c r="A46" s="54"/>
      <c r="B46" s="51" t="s">
        <v>31</v>
      </c>
      <c r="C46" s="76"/>
      <c r="D46" s="51"/>
      <c r="E46" s="51"/>
      <c r="F46" s="18" t="s">
        <v>18</v>
      </c>
      <c r="G46" s="13">
        <v>570.04600000000005</v>
      </c>
      <c r="H46" s="71"/>
      <c r="I46" s="74"/>
    </row>
    <row r="47" spans="1:9" ht="21.6" customHeight="1" thickBot="1" x14ac:dyDescent="0.35">
      <c r="A47" s="54"/>
      <c r="B47" s="76"/>
      <c r="C47" s="76"/>
      <c r="D47" s="51"/>
      <c r="E47" s="51"/>
      <c r="F47" s="18" t="s">
        <v>19</v>
      </c>
      <c r="G47" s="13">
        <v>0</v>
      </c>
      <c r="H47" s="71"/>
      <c r="I47" s="74"/>
    </row>
    <row r="48" spans="1:9" ht="21.6" customHeight="1" thickBot="1" x14ac:dyDescent="0.35">
      <c r="A48" s="54"/>
      <c r="B48" s="76"/>
      <c r="C48" s="76"/>
      <c r="D48" s="51"/>
      <c r="E48" s="51"/>
      <c r="F48" s="18" t="s">
        <v>20</v>
      </c>
      <c r="G48" s="13">
        <v>0</v>
      </c>
      <c r="H48" s="71"/>
      <c r="I48" s="74"/>
    </row>
    <row r="49" spans="1:9" ht="21.6" customHeight="1" thickBot="1" x14ac:dyDescent="0.35">
      <c r="A49" s="54"/>
      <c r="B49" s="76"/>
      <c r="C49" s="76"/>
      <c r="D49" s="51"/>
      <c r="E49" s="51"/>
      <c r="F49" s="18" t="s">
        <v>21</v>
      </c>
      <c r="G49" s="13">
        <v>0</v>
      </c>
      <c r="H49" s="71"/>
      <c r="I49" s="74"/>
    </row>
    <row r="50" spans="1:9" ht="21.6" customHeight="1" thickBot="1" x14ac:dyDescent="0.35">
      <c r="A50" s="55"/>
      <c r="B50" s="77"/>
      <c r="C50" s="77"/>
      <c r="D50" s="52"/>
      <c r="E50" s="52"/>
      <c r="F50" s="18" t="s">
        <v>22</v>
      </c>
      <c r="G50" s="13">
        <v>0</v>
      </c>
      <c r="H50" s="72"/>
      <c r="I50" s="75"/>
    </row>
    <row r="51" spans="1:9" ht="21.6" customHeight="1" thickBot="1" x14ac:dyDescent="0.35">
      <c r="A51" s="53" t="s">
        <v>32</v>
      </c>
      <c r="B51" s="17" t="s">
        <v>30</v>
      </c>
      <c r="C51" s="50" t="s">
        <v>72</v>
      </c>
      <c r="D51" s="50" t="s">
        <v>26</v>
      </c>
      <c r="E51" s="50" t="s">
        <v>27</v>
      </c>
      <c r="F51" s="12" t="s">
        <v>10</v>
      </c>
      <c r="G51" s="13">
        <f>G52+G53+G54+G55+G56</f>
        <v>0.7</v>
      </c>
      <c r="H51" s="70" t="s">
        <v>28</v>
      </c>
      <c r="I51" s="73" t="s">
        <v>11</v>
      </c>
    </row>
    <row r="52" spans="1:9" ht="21.6" customHeight="1" thickBot="1" x14ac:dyDescent="0.35">
      <c r="A52" s="54"/>
      <c r="B52" s="51" t="s">
        <v>33</v>
      </c>
      <c r="C52" s="76"/>
      <c r="D52" s="51"/>
      <c r="E52" s="51"/>
      <c r="F52" s="18" t="s">
        <v>18</v>
      </c>
      <c r="G52" s="13">
        <v>0</v>
      </c>
      <c r="H52" s="71"/>
      <c r="I52" s="74"/>
    </row>
    <row r="53" spans="1:9" ht="21.6" customHeight="1" thickBot="1" x14ac:dyDescent="0.35">
      <c r="A53" s="54"/>
      <c r="B53" s="76"/>
      <c r="C53" s="76"/>
      <c r="D53" s="51"/>
      <c r="E53" s="51"/>
      <c r="F53" s="18" t="s">
        <v>19</v>
      </c>
      <c r="G53" s="13">
        <v>0</v>
      </c>
      <c r="H53" s="71"/>
      <c r="I53" s="74"/>
    </row>
    <row r="54" spans="1:9" ht="21.6" customHeight="1" thickBot="1" x14ac:dyDescent="0.35">
      <c r="A54" s="54"/>
      <c r="B54" s="76"/>
      <c r="C54" s="76"/>
      <c r="D54" s="51"/>
      <c r="E54" s="51"/>
      <c r="F54" s="18" t="s">
        <v>20</v>
      </c>
      <c r="G54" s="13">
        <v>0.7</v>
      </c>
      <c r="H54" s="71"/>
      <c r="I54" s="74"/>
    </row>
    <row r="55" spans="1:9" ht="21.6" customHeight="1" thickBot="1" x14ac:dyDescent="0.35">
      <c r="A55" s="54"/>
      <c r="B55" s="76"/>
      <c r="C55" s="76"/>
      <c r="D55" s="51"/>
      <c r="E55" s="51"/>
      <c r="F55" s="18" t="s">
        <v>21</v>
      </c>
      <c r="G55" s="13">
        <v>0</v>
      </c>
      <c r="H55" s="71"/>
      <c r="I55" s="74"/>
    </row>
    <row r="56" spans="1:9" ht="21.6" customHeight="1" thickBot="1" x14ac:dyDescent="0.35">
      <c r="A56" s="55"/>
      <c r="B56" s="77"/>
      <c r="C56" s="77"/>
      <c r="D56" s="52"/>
      <c r="E56" s="52"/>
      <c r="F56" s="18" t="s">
        <v>22</v>
      </c>
      <c r="G56" s="13">
        <v>0</v>
      </c>
      <c r="H56" s="72"/>
      <c r="I56" s="75"/>
    </row>
    <row r="57" spans="1:9" ht="21.6" customHeight="1" thickBot="1" x14ac:dyDescent="0.35">
      <c r="A57" s="53" t="s">
        <v>73</v>
      </c>
      <c r="B57" s="17" t="s">
        <v>30</v>
      </c>
      <c r="C57" s="50" t="s">
        <v>72</v>
      </c>
      <c r="D57" s="50" t="s">
        <v>26</v>
      </c>
      <c r="E57" s="50" t="s">
        <v>27</v>
      </c>
      <c r="F57" s="12" t="s">
        <v>10</v>
      </c>
      <c r="G57" s="13">
        <f>G58+G59+G60+G61+G62</f>
        <v>209.8</v>
      </c>
      <c r="H57" s="70" t="s">
        <v>28</v>
      </c>
      <c r="I57" s="73" t="s">
        <v>11</v>
      </c>
    </row>
    <row r="58" spans="1:9" ht="21.6" customHeight="1" thickBot="1" x14ac:dyDescent="0.35">
      <c r="A58" s="54"/>
      <c r="B58" s="51" t="s">
        <v>34</v>
      </c>
      <c r="C58" s="76"/>
      <c r="D58" s="51"/>
      <c r="E58" s="51"/>
      <c r="F58" s="18" t="s">
        <v>18</v>
      </c>
      <c r="G58" s="13">
        <v>0</v>
      </c>
      <c r="H58" s="71"/>
      <c r="I58" s="74"/>
    </row>
    <row r="59" spans="1:9" ht="21.6" customHeight="1" thickBot="1" x14ac:dyDescent="0.35">
      <c r="A59" s="54"/>
      <c r="B59" s="76"/>
      <c r="C59" s="76"/>
      <c r="D59" s="51"/>
      <c r="E59" s="51"/>
      <c r="F59" s="18" t="s">
        <v>19</v>
      </c>
      <c r="G59" s="13">
        <v>0</v>
      </c>
      <c r="H59" s="71"/>
      <c r="I59" s="74"/>
    </row>
    <row r="60" spans="1:9" ht="21.6" customHeight="1" thickBot="1" x14ac:dyDescent="0.35">
      <c r="A60" s="54"/>
      <c r="B60" s="76"/>
      <c r="C60" s="76"/>
      <c r="D60" s="51"/>
      <c r="E60" s="51"/>
      <c r="F60" s="18" t="s">
        <v>20</v>
      </c>
      <c r="G60" s="13">
        <v>0</v>
      </c>
      <c r="H60" s="71"/>
      <c r="I60" s="74"/>
    </row>
    <row r="61" spans="1:9" ht="21.6" customHeight="1" thickBot="1" x14ac:dyDescent="0.35">
      <c r="A61" s="54"/>
      <c r="B61" s="76"/>
      <c r="C61" s="76"/>
      <c r="D61" s="51"/>
      <c r="E61" s="51"/>
      <c r="F61" s="18" t="s">
        <v>21</v>
      </c>
      <c r="G61" s="13">
        <v>209.8</v>
      </c>
      <c r="H61" s="71"/>
      <c r="I61" s="74"/>
    </row>
    <row r="62" spans="1:9" ht="21.6" customHeight="1" thickBot="1" x14ac:dyDescent="0.35">
      <c r="A62" s="55"/>
      <c r="B62" s="77"/>
      <c r="C62" s="77"/>
      <c r="D62" s="52"/>
      <c r="E62" s="52"/>
      <c r="F62" s="18" t="s">
        <v>22</v>
      </c>
      <c r="G62" s="13">
        <v>0</v>
      </c>
      <c r="H62" s="93"/>
      <c r="I62" s="93"/>
    </row>
    <row r="63" spans="1:9" ht="21.6" customHeight="1" thickBot="1" x14ac:dyDescent="0.35">
      <c r="A63" s="35" t="s">
        <v>35</v>
      </c>
      <c r="B63" s="14" t="s">
        <v>24</v>
      </c>
      <c r="C63" s="38" t="s">
        <v>72</v>
      </c>
      <c r="D63" s="38" t="s">
        <v>26</v>
      </c>
      <c r="E63" s="38" t="s">
        <v>27</v>
      </c>
      <c r="F63" s="15" t="s">
        <v>10</v>
      </c>
      <c r="G63" s="13">
        <f>G64+G65+G66+G67+G68</f>
        <v>2</v>
      </c>
      <c r="H63" s="70" t="s">
        <v>28</v>
      </c>
      <c r="I63" s="70" t="s">
        <v>11</v>
      </c>
    </row>
    <row r="64" spans="1:9" ht="21.6" customHeight="1" thickBot="1" x14ac:dyDescent="0.35">
      <c r="A64" s="36"/>
      <c r="B64" s="39" t="s">
        <v>36</v>
      </c>
      <c r="C64" s="78"/>
      <c r="D64" s="39"/>
      <c r="E64" s="39"/>
      <c r="F64" s="16" t="s">
        <v>18</v>
      </c>
      <c r="G64" s="13">
        <f>G70</f>
        <v>2</v>
      </c>
      <c r="H64" s="71"/>
      <c r="I64" s="71"/>
    </row>
    <row r="65" spans="1:9" ht="21.6" customHeight="1" thickBot="1" x14ac:dyDescent="0.35">
      <c r="A65" s="36"/>
      <c r="B65" s="78"/>
      <c r="C65" s="78"/>
      <c r="D65" s="39"/>
      <c r="E65" s="39"/>
      <c r="F65" s="16" t="s">
        <v>19</v>
      </c>
      <c r="G65" s="13">
        <f t="shared" ref="G65:G68" si="1">G71</f>
        <v>0</v>
      </c>
      <c r="H65" s="71"/>
      <c r="I65" s="71"/>
    </row>
    <row r="66" spans="1:9" ht="21.6" customHeight="1" thickBot="1" x14ac:dyDescent="0.35">
      <c r="A66" s="36"/>
      <c r="B66" s="78"/>
      <c r="C66" s="78"/>
      <c r="D66" s="39"/>
      <c r="E66" s="39"/>
      <c r="F66" s="16" t="s">
        <v>20</v>
      </c>
      <c r="G66" s="13">
        <f t="shared" si="1"/>
        <v>0</v>
      </c>
      <c r="H66" s="71"/>
      <c r="I66" s="71"/>
    </row>
    <row r="67" spans="1:9" ht="21.6" customHeight="1" thickBot="1" x14ac:dyDescent="0.35">
      <c r="A67" s="36"/>
      <c r="B67" s="78"/>
      <c r="C67" s="78"/>
      <c r="D67" s="39"/>
      <c r="E67" s="39"/>
      <c r="F67" s="16" t="s">
        <v>21</v>
      </c>
      <c r="G67" s="13">
        <f t="shared" si="1"/>
        <v>0</v>
      </c>
      <c r="H67" s="71"/>
      <c r="I67" s="71"/>
    </row>
    <row r="68" spans="1:9" ht="21.6" customHeight="1" thickBot="1" x14ac:dyDescent="0.35">
      <c r="A68" s="37"/>
      <c r="B68" s="79"/>
      <c r="C68" s="79"/>
      <c r="D68" s="40"/>
      <c r="E68" s="40"/>
      <c r="F68" s="16" t="s">
        <v>22</v>
      </c>
      <c r="G68" s="13">
        <f t="shared" si="1"/>
        <v>0</v>
      </c>
      <c r="H68" s="93"/>
      <c r="I68" s="72"/>
    </row>
    <row r="69" spans="1:9" ht="21.6" customHeight="1" thickBot="1" x14ac:dyDescent="0.35">
      <c r="A69" s="53" t="s">
        <v>37</v>
      </c>
      <c r="B69" s="17" t="s">
        <v>109</v>
      </c>
      <c r="C69" s="50" t="s">
        <v>72</v>
      </c>
      <c r="D69" s="50" t="s">
        <v>26</v>
      </c>
      <c r="E69" s="50" t="s">
        <v>27</v>
      </c>
      <c r="F69" s="12" t="s">
        <v>10</v>
      </c>
      <c r="G69" s="13">
        <f>G70+G71+G72+G73+G74</f>
        <v>2</v>
      </c>
      <c r="H69" s="70" t="s">
        <v>28</v>
      </c>
      <c r="I69" s="73" t="s">
        <v>11</v>
      </c>
    </row>
    <row r="70" spans="1:9" ht="21.6" customHeight="1" thickBot="1" x14ac:dyDescent="0.35">
      <c r="A70" s="54"/>
      <c r="B70" s="51" t="s">
        <v>38</v>
      </c>
      <c r="C70" s="51"/>
      <c r="D70" s="51"/>
      <c r="E70" s="51"/>
      <c r="F70" s="18" t="s">
        <v>18</v>
      </c>
      <c r="G70" s="13">
        <v>2</v>
      </c>
      <c r="H70" s="71"/>
      <c r="I70" s="74"/>
    </row>
    <row r="71" spans="1:9" ht="21.6" customHeight="1" thickBot="1" x14ac:dyDescent="0.35">
      <c r="A71" s="54"/>
      <c r="B71" s="84"/>
      <c r="C71" s="51"/>
      <c r="D71" s="51"/>
      <c r="E71" s="51"/>
      <c r="F71" s="18" t="s">
        <v>19</v>
      </c>
      <c r="G71" s="13">
        <v>0</v>
      </c>
      <c r="H71" s="71"/>
      <c r="I71" s="74"/>
    </row>
    <row r="72" spans="1:9" ht="21.6" customHeight="1" thickBot="1" x14ac:dyDescent="0.35">
      <c r="A72" s="54"/>
      <c r="B72" s="84"/>
      <c r="C72" s="51"/>
      <c r="D72" s="51"/>
      <c r="E72" s="51"/>
      <c r="F72" s="18" t="s">
        <v>20</v>
      </c>
      <c r="G72" s="13">
        <v>0</v>
      </c>
      <c r="H72" s="71"/>
      <c r="I72" s="74"/>
    </row>
    <row r="73" spans="1:9" ht="21.6" customHeight="1" thickBot="1" x14ac:dyDescent="0.35">
      <c r="A73" s="54"/>
      <c r="B73" s="84"/>
      <c r="C73" s="51"/>
      <c r="D73" s="51"/>
      <c r="E73" s="51"/>
      <c r="F73" s="18" t="s">
        <v>21</v>
      </c>
      <c r="G73" s="13">
        <v>0</v>
      </c>
      <c r="H73" s="71"/>
      <c r="I73" s="74"/>
    </row>
    <row r="74" spans="1:9" ht="21.6" customHeight="1" thickBot="1" x14ac:dyDescent="0.35">
      <c r="A74" s="55"/>
      <c r="B74" s="85"/>
      <c r="C74" s="52"/>
      <c r="D74" s="52"/>
      <c r="E74" s="52"/>
      <c r="F74" s="18" t="s">
        <v>22</v>
      </c>
      <c r="G74" s="13">
        <v>0</v>
      </c>
      <c r="H74" s="72"/>
      <c r="I74" s="75"/>
    </row>
    <row r="75" spans="1:9" ht="32.1" customHeight="1" thickBot="1" x14ac:dyDescent="0.35">
      <c r="A75" s="35" t="s">
        <v>88</v>
      </c>
      <c r="B75" s="19" t="s">
        <v>91</v>
      </c>
      <c r="C75" s="38" t="s">
        <v>72</v>
      </c>
      <c r="D75" s="38" t="s">
        <v>26</v>
      </c>
      <c r="E75" s="38" t="s">
        <v>27</v>
      </c>
      <c r="F75" s="15" t="s">
        <v>10</v>
      </c>
      <c r="G75" s="20">
        <f>G76+G77+G78+G79+G80</f>
        <v>365.71199999999999</v>
      </c>
      <c r="H75" s="41" t="s">
        <v>28</v>
      </c>
      <c r="I75" s="94" t="s">
        <v>11</v>
      </c>
    </row>
    <row r="76" spans="1:9" ht="21.6" customHeight="1" thickBot="1" x14ac:dyDescent="0.35">
      <c r="A76" s="42"/>
      <c r="B76" s="39" t="s">
        <v>89</v>
      </c>
      <c r="C76" s="39"/>
      <c r="D76" s="39"/>
      <c r="E76" s="39"/>
      <c r="F76" s="16" t="s">
        <v>18</v>
      </c>
      <c r="G76" s="20">
        <v>365.71199999999999</v>
      </c>
      <c r="H76" s="42"/>
      <c r="I76" s="42"/>
    </row>
    <row r="77" spans="1:9" ht="21.6" customHeight="1" thickBot="1" x14ac:dyDescent="0.35">
      <c r="A77" s="42"/>
      <c r="B77" s="39"/>
      <c r="C77" s="39"/>
      <c r="D77" s="39"/>
      <c r="E77" s="39"/>
      <c r="F77" s="16" t="s">
        <v>19</v>
      </c>
      <c r="G77" s="20">
        <v>0</v>
      </c>
      <c r="H77" s="42"/>
      <c r="I77" s="42"/>
    </row>
    <row r="78" spans="1:9" ht="21.6" customHeight="1" thickBot="1" x14ac:dyDescent="0.35">
      <c r="A78" s="42"/>
      <c r="B78" s="39"/>
      <c r="C78" s="39"/>
      <c r="D78" s="39"/>
      <c r="E78" s="39"/>
      <c r="F78" s="16" t="s">
        <v>20</v>
      </c>
      <c r="G78" s="20">
        <v>0</v>
      </c>
      <c r="H78" s="42"/>
      <c r="I78" s="42"/>
    </row>
    <row r="79" spans="1:9" ht="21.6" customHeight="1" thickBot="1" x14ac:dyDescent="0.35">
      <c r="A79" s="42"/>
      <c r="B79" s="39"/>
      <c r="C79" s="39"/>
      <c r="D79" s="39"/>
      <c r="E79" s="39"/>
      <c r="F79" s="16" t="s">
        <v>21</v>
      </c>
      <c r="G79" s="20">
        <v>0</v>
      </c>
      <c r="H79" s="42"/>
      <c r="I79" s="42"/>
    </row>
    <row r="80" spans="1:9" ht="27.75" customHeight="1" thickBot="1" x14ac:dyDescent="0.35">
      <c r="A80" s="43"/>
      <c r="B80" s="39"/>
      <c r="C80" s="40"/>
      <c r="D80" s="40"/>
      <c r="E80" s="40"/>
      <c r="F80" s="16" t="s">
        <v>22</v>
      </c>
      <c r="G80" s="20">
        <v>0</v>
      </c>
      <c r="H80" s="43"/>
      <c r="I80" s="43"/>
    </row>
    <row r="81" spans="1:9" ht="21.6" customHeight="1" thickBot="1" x14ac:dyDescent="0.35">
      <c r="A81" s="35" t="s">
        <v>92</v>
      </c>
      <c r="B81" s="38" t="s">
        <v>110</v>
      </c>
      <c r="C81" s="38" t="s">
        <v>72</v>
      </c>
      <c r="D81" s="38" t="s">
        <v>26</v>
      </c>
      <c r="E81" s="38" t="s">
        <v>27</v>
      </c>
      <c r="F81" s="15" t="s">
        <v>10</v>
      </c>
      <c r="G81" s="20">
        <f>G82+G83+G84+G85+G86</f>
        <v>18</v>
      </c>
      <c r="H81" s="41" t="s">
        <v>77</v>
      </c>
      <c r="I81" s="41" t="s">
        <v>11</v>
      </c>
    </row>
    <row r="82" spans="1:9" ht="21.6" customHeight="1" thickBot="1" x14ac:dyDescent="0.35">
      <c r="A82" s="80"/>
      <c r="B82" s="82"/>
      <c r="C82" s="82"/>
      <c r="D82" s="82"/>
      <c r="E82" s="82"/>
      <c r="F82" s="16" t="s">
        <v>18</v>
      </c>
      <c r="G82" s="20">
        <v>18</v>
      </c>
      <c r="H82" s="107"/>
      <c r="I82" s="107"/>
    </row>
    <row r="83" spans="1:9" ht="21.6" customHeight="1" thickBot="1" x14ac:dyDescent="0.35">
      <c r="A83" s="80"/>
      <c r="B83" s="82"/>
      <c r="C83" s="82"/>
      <c r="D83" s="82"/>
      <c r="E83" s="82"/>
      <c r="F83" s="16" t="s">
        <v>19</v>
      </c>
      <c r="G83" s="20">
        <v>0</v>
      </c>
      <c r="H83" s="107"/>
      <c r="I83" s="107"/>
    </row>
    <row r="84" spans="1:9" ht="21.6" customHeight="1" thickBot="1" x14ac:dyDescent="0.35">
      <c r="A84" s="80"/>
      <c r="B84" s="82"/>
      <c r="C84" s="82"/>
      <c r="D84" s="82"/>
      <c r="E84" s="82"/>
      <c r="F84" s="16" t="s">
        <v>20</v>
      </c>
      <c r="G84" s="20">
        <v>0</v>
      </c>
      <c r="H84" s="107"/>
      <c r="I84" s="107"/>
    </row>
    <row r="85" spans="1:9" ht="21.6" customHeight="1" thickBot="1" x14ac:dyDescent="0.35">
      <c r="A85" s="80"/>
      <c r="B85" s="82"/>
      <c r="C85" s="82"/>
      <c r="D85" s="82"/>
      <c r="E85" s="82"/>
      <c r="F85" s="16" t="s">
        <v>21</v>
      </c>
      <c r="G85" s="20">
        <v>0</v>
      </c>
      <c r="H85" s="107"/>
      <c r="I85" s="107"/>
    </row>
    <row r="86" spans="1:9" ht="21.6" customHeight="1" thickBot="1" x14ac:dyDescent="0.35">
      <c r="A86" s="81"/>
      <c r="B86" s="83"/>
      <c r="C86" s="83"/>
      <c r="D86" s="83"/>
      <c r="E86" s="83"/>
      <c r="F86" s="16" t="s">
        <v>22</v>
      </c>
      <c r="G86" s="20">
        <v>0</v>
      </c>
      <c r="H86" s="93"/>
      <c r="I86" s="93"/>
    </row>
    <row r="87" spans="1:9" ht="21.6" customHeight="1" thickBot="1" x14ac:dyDescent="0.35">
      <c r="A87" s="35" t="s">
        <v>90</v>
      </c>
      <c r="B87" s="14" t="s">
        <v>24</v>
      </c>
      <c r="C87" s="38" t="s">
        <v>72</v>
      </c>
      <c r="D87" s="38" t="s">
        <v>26</v>
      </c>
      <c r="E87" s="38" t="s">
        <v>27</v>
      </c>
      <c r="F87" s="15" t="s">
        <v>10</v>
      </c>
      <c r="G87" s="13">
        <f>G88+G89+G90+G91+G92</f>
        <v>20</v>
      </c>
      <c r="H87" s="41" t="s">
        <v>28</v>
      </c>
      <c r="I87" s="70" t="s">
        <v>11</v>
      </c>
    </row>
    <row r="88" spans="1:9" ht="21.6" customHeight="1" thickBot="1" x14ac:dyDescent="0.35">
      <c r="A88" s="36"/>
      <c r="B88" s="39" t="s">
        <v>39</v>
      </c>
      <c r="C88" s="39"/>
      <c r="D88" s="39"/>
      <c r="E88" s="39"/>
      <c r="F88" s="16" t="s">
        <v>18</v>
      </c>
      <c r="G88" s="13">
        <f>G94</f>
        <v>20</v>
      </c>
      <c r="H88" s="42"/>
      <c r="I88" s="71"/>
    </row>
    <row r="89" spans="1:9" ht="21.6" customHeight="1" thickBot="1" x14ac:dyDescent="0.35">
      <c r="A89" s="36"/>
      <c r="B89" s="78"/>
      <c r="C89" s="39"/>
      <c r="D89" s="39"/>
      <c r="E89" s="39"/>
      <c r="F89" s="16" t="s">
        <v>19</v>
      </c>
      <c r="G89" s="13">
        <f t="shared" ref="G89:G92" si="2">G95</f>
        <v>0</v>
      </c>
      <c r="H89" s="42"/>
      <c r="I89" s="71"/>
    </row>
    <row r="90" spans="1:9" ht="21.6" customHeight="1" thickBot="1" x14ac:dyDescent="0.35">
      <c r="A90" s="36"/>
      <c r="B90" s="78"/>
      <c r="C90" s="39"/>
      <c r="D90" s="39"/>
      <c r="E90" s="39"/>
      <c r="F90" s="16" t="s">
        <v>20</v>
      </c>
      <c r="G90" s="13">
        <f t="shared" si="2"/>
        <v>0</v>
      </c>
      <c r="H90" s="42"/>
      <c r="I90" s="71"/>
    </row>
    <row r="91" spans="1:9" ht="21.6" customHeight="1" thickBot="1" x14ac:dyDescent="0.35">
      <c r="A91" s="36"/>
      <c r="B91" s="78"/>
      <c r="C91" s="39"/>
      <c r="D91" s="39"/>
      <c r="E91" s="39"/>
      <c r="F91" s="16" t="s">
        <v>21</v>
      </c>
      <c r="G91" s="13">
        <f t="shared" si="2"/>
        <v>0</v>
      </c>
      <c r="H91" s="42"/>
      <c r="I91" s="71"/>
    </row>
    <row r="92" spans="1:9" ht="21.6" customHeight="1" thickBot="1" x14ac:dyDescent="0.35">
      <c r="A92" s="37"/>
      <c r="B92" s="79"/>
      <c r="C92" s="40"/>
      <c r="D92" s="40"/>
      <c r="E92" s="40"/>
      <c r="F92" s="16" t="s">
        <v>22</v>
      </c>
      <c r="G92" s="13">
        <f t="shared" si="2"/>
        <v>0</v>
      </c>
      <c r="H92" s="43"/>
      <c r="I92" s="72"/>
    </row>
    <row r="93" spans="1:9" ht="21.6" customHeight="1" thickBot="1" x14ac:dyDescent="0.35">
      <c r="A93" s="53" t="s">
        <v>93</v>
      </c>
      <c r="B93" s="17" t="s">
        <v>30</v>
      </c>
      <c r="C93" s="50" t="s">
        <v>72</v>
      </c>
      <c r="D93" s="50" t="s">
        <v>26</v>
      </c>
      <c r="E93" s="50" t="s">
        <v>27</v>
      </c>
      <c r="F93" s="12" t="s">
        <v>10</v>
      </c>
      <c r="G93" s="13">
        <f>G94+G95+G96+G97+G98</f>
        <v>20</v>
      </c>
      <c r="H93" s="70" t="s">
        <v>28</v>
      </c>
      <c r="I93" s="73" t="s">
        <v>11</v>
      </c>
    </row>
    <row r="94" spans="1:9" ht="21.6" customHeight="1" thickBot="1" x14ac:dyDescent="0.35">
      <c r="A94" s="54"/>
      <c r="B94" s="51" t="s">
        <v>111</v>
      </c>
      <c r="C94" s="51"/>
      <c r="D94" s="51"/>
      <c r="E94" s="51"/>
      <c r="F94" s="18" t="s">
        <v>18</v>
      </c>
      <c r="G94" s="13">
        <v>20</v>
      </c>
      <c r="H94" s="71"/>
      <c r="I94" s="74"/>
    </row>
    <row r="95" spans="1:9" ht="21.6" customHeight="1" thickBot="1" x14ac:dyDescent="0.35">
      <c r="A95" s="54"/>
      <c r="B95" s="76"/>
      <c r="C95" s="51"/>
      <c r="D95" s="51"/>
      <c r="E95" s="51"/>
      <c r="F95" s="18" t="s">
        <v>19</v>
      </c>
      <c r="G95" s="13">
        <v>0</v>
      </c>
      <c r="H95" s="71"/>
      <c r="I95" s="74"/>
    </row>
    <row r="96" spans="1:9" ht="21.6" customHeight="1" thickBot="1" x14ac:dyDescent="0.35">
      <c r="A96" s="54"/>
      <c r="B96" s="76"/>
      <c r="C96" s="51"/>
      <c r="D96" s="51"/>
      <c r="E96" s="51"/>
      <c r="F96" s="18" t="s">
        <v>20</v>
      </c>
      <c r="G96" s="13">
        <v>0</v>
      </c>
      <c r="H96" s="71"/>
      <c r="I96" s="74"/>
    </row>
    <row r="97" spans="1:9" ht="21.6" customHeight="1" thickBot="1" x14ac:dyDescent="0.35">
      <c r="A97" s="54"/>
      <c r="B97" s="76"/>
      <c r="C97" s="51"/>
      <c r="D97" s="51"/>
      <c r="E97" s="51"/>
      <c r="F97" s="18" t="s">
        <v>21</v>
      </c>
      <c r="G97" s="13">
        <v>0</v>
      </c>
      <c r="H97" s="71"/>
      <c r="I97" s="74"/>
    </row>
    <row r="98" spans="1:9" ht="21.6" customHeight="1" thickBot="1" x14ac:dyDescent="0.35">
      <c r="A98" s="55"/>
      <c r="B98" s="77"/>
      <c r="C98" s="52"/>
      <c r="D98" s="52"/>
      <c r="E98" s="52"/>
      <c r="F98" s="18" t="s">
        <v>22</v>
      </c>
      <c r="G98" s="13">
        <v>0</v>
      </c>
      <c r="H98" s="72"/>
      <c r="I98" s="75"/>
    </row>
    <row r="99" spans="1:9" ht="21.6" customHeight="1" thickBot="1" x14ac:dyDescent="0.35">
      <c r="A99" s="35" t="s">
        <v>94</v>
      </c>
      <c r="B99" s="14" t="s">
        <v>24</v>
      </c>
      <c r="C99" s="38" t="s">
        <v>72</v>
      </c>
      <c r="D99" s="38" t="s">
        <v>26</v>
      </c>
      <c r="E99" s="38" t="s">
        <v>27</v>
      </c>
      <c r="F99" s="15" t="s">
        <v>10</v>
      </c>
      <c r="G99" s="13">
        <f>G100+G101+G102+G103+G104</f>
        <v>1855.691</v>
      </c>
      <c r="H99" s="41" t="s">
        <v>78</v>
      </c>
      <c r="I99" s="70" t="s">
        <v>11</v>
      </c>
    </row>
    <row r="100" spans="1:9" ht="21.6" customHeight="1" thickBot="1" x14ac:dyDescent="0.35">
      <c r="A100" s="36"/>
      <c r="B100" s="39" t="s">
        <v>40</v>
      </c>
      <c r="C100" s="39"/>
      <c r="D100" s="39"/>
      <c r="E100" s="39"/>
      <c r="F100" s="16" t="s">
        <v>18</v>
      </c>
      <c r="G100" s="13">
        <v>1855.691</v>
      </c>
      <c r="H100" s="42"/>
      <c r="I100" s="71"/>
    </row>
    <row r="101" spans="1:9" ht="21.6" customHeight="1" thickBot="1" x14ac:dyDescent="0.35">
      <c r="A101" s="36"/>
      <c r="B101" s="78"/>
      <c r="C101" s="39"/>
      <c r="D101" s="39"/>
      <c r="E101" s="39"/>
      <c r="F101" s="16" t="s">
        <v>19</v>
      </c>
      <c r="G101" s="13">
        <v>0</v>
      </c>
      <c r="H101" s="42"/>
      <c r="I101" s="71"/>
    </row>
    <row r="102" spans="1:9" ht="21.6" customHeight="1" thickBot="1" x14ac:dyDescent="0.35">
      <c r="A102" s="36"/>
      <c r="B102" s="78"/>
      <c r="C102" s="39"/>
      <c r="D102" s="39"/>
      <c r="E102" s="39"/>
      <c r="F102" s="16" t="s">
        <v>20</v>
      </c>
      <c r="G102" s="13">
        <v>0</v>
      </c>
      <c r="H102" s="42"/>
      <c r="I102" s="71"/>
    </row>
    <row r="103" spans="1:9" ht="21.6" customHeight="1" thickBot="1" x14ac:dyDescent="0.35">
      <c r="A103" s="36"/>
      <c r="B103" s="78"/>
      <c r="C103" s="39"/>
      <c r="D103" s="39"/>
      <c r="E103" s="39"/>
      <c r="F103" s="16" t="s">
        <v>21</v>
      </c>
      <c r="G103" s="13">
        <v>0</v>
      </c>
      <c r="H103" s="42"/>
      <c r="I103" s="71"/>
    </row>
    <row r="104" spans="1:9" ht="21.6" customHeight="1" thickBot="1" x14ac:dyDescent="0.35">
      <c r="A104" s="37"/>
      <c r="B104" s="79"/>
      <c r="C104" s="40"/>
      <c r="D104" s="40"/>
      <c r="E104" s="40"/>
      <c r="F104" s="16" t="s">
        <v>22</v>
      </c>
      <c r="G104" s="13">
        <v>0</v>
      </c>
      <c r="H104" s="43"/>
      <c r="I104" s="72"/>
    </row>
    <row r="105" spans="1:9" ht="21.6" customHeight="1" thickBot="1" x14ac:dyDescent="0.35">
      <c r="A105" s="53" t="s">
        <v>95</v>
      </c>
      <c r="B105" s="17" t="s">
        <v>30</v>
      </c>
      <c r="C105" s="50" t="s">
        <v>72</v>
      </c>
      <c r="D105" s="50" t="s">
        <v>26</v>
      </c>
      <c r="E105" s="50" t="s">
        <v>27</v>
      </c>
      <c r="F105" s="12" t="s">
        <v>10</v>
      </c>
      <c r="G105" s="13">
        <f>G106+G107+G108+G109+G110</f>
        <v>1855.691</v>
      </c>
      <c r="H105" s="70" t="s">
        <v>28</v>
      </c>
      <c r="I105" s="73" t="s">
        <v>11</v>
      </c>
    </row>
    <row r="106" spans="1:9" ht="21.6" customHeight="1" thickBot="1" x14ac:dyDescent="0.35">
      <c r="A106" s="54"/>
      <c r="B106" s="51" t="s">
        <v>41</v>
      </c>
      <c r="C106" s="51"/>
      <c r="D106" s="51"/>
      <c r="E106" s="51"/>
      <c r="F106" s="18" t="s">
        <v>18</v>
      </c>
      <c r="G106" s="13">
        <v>1855.691</v>
      </c>
      <c r="H106" s="71"/>
      <c r="I106" s="74"/>
    </row>
    <row r="107" spans="1:9" ht="21.6" customHeight="1" thickBot="1" x14ac:dyDescent="0.35">
      <c r="A107" s="54"/>
      <c r="B107" s="76"/>
      <c r="C107" s="51"/>
      <c r="D107" s="51"/>
      <c r="E107" s="51"/>
      <c r="F107" s="18" t="s">
        <v>19</v>
      </c>
      <c r="G107" s="13">
        <v>0</v>
      </c>
      <c r="H107" s="71"/>
      <c r="I107" s="74"/>
    </row>
    <row r="108" spans="1:9" ht="21.6" customHeight="1" thickBot="1" x14ac:dyDescent="0.35">
      <c r="A108" s="54"/>
      <c r="B108" s="76"/>
      <c r="C108" s="51"/>
      <c r="D108" s="51"/>
      <c r="E108" s="51"/>
      <c r="F108" s="18" t="s">
        <v>20</v>
      </c>
      <c r="G108" s="13">
        <v>0</v>
      </c>
      <c r="H108" s="71"/>
      <c r="I108" s="74"/>
    </row>
    <row r="109" spans="1:9" ht="21.6" customHeight="1" thickBot="1" x14ac:dyDescent="0.35">
      <c r="A109" s="54"/>
      <c r="B109" s="76"/>
      <c r="C109" s="51"/>
      <c r="D109" s="51"/>
      <c r="E109" s="51"/>
      <c r="F109" s="18" t="s">
        <v>21</v>
      </c>
      <c r="G109" s="13">
        <v>0</v>
      </c>
      <c r="H109" s="71"/>
      <c r="I109" s="74"/>
    </row>
    <row r="110" spans="1:9" ht="21.6" customHeight="1" thickBot="1" x14ac:dyDescent="0.35">
      <c r="A110" s="55"/>
      <c r="B110" s="77"/>
      <c r="C110" s="52"/>
      <c r="D110" s="52"/>
      <c r="E110" s="52"/>
      <c r="F110" s="18" t="s">
        <v>22</v>
      </c>
      <c r="G110" s="13">
        <v>0</v>
      </c>
      <c r="H110" s="72"/>
      <c r="I110" s="75"/>
    </row>
    <row r="111" spans="1:9" ht="21.6" customHeight="1" thickBot="1" x14ac:dyDescent="0.35">
      <c r="A111" s="53" t="s">
        <v>42</v>
      </c>
      <c r="B111" s="11" t="s">
        <v>43</v>
      </c>
      <c r="C111" s="50" t="s">
        <v>72</v>
      </c>
      <c r="D111" s="50" t="s">
        <v>26</v>
      </c>
      <c r="E111" s="50" t="s">
        <v>27</v>
      </c>
      <c r="F111" s="12" t="s">
        <v>10</v>
      </c>
      <c r="G111" s="13">
        <f>G112+G113+G114+G115+G116</f>
        <v>48.6</v>
      </c>
      <c r="H111" s="70" t="s">
        <v>11</v>
      </c>
      <c r="I111" s="70" t="s">
        <v>11</v>
      </c>
    </row>
    <row r="112" spans="1:9" ht="21.6" customHeight="1" thickBot="1" x14ac:dyDescent="0.35">
      <c r="A112" s="54"/>
      <c r="B112" s="51" t="s">
        <v>120</v>
      </c>
      <c r="C112" s="51"/>
      <c r="D112" s="51"/>
      <c r="E112" s="51"/>
      <c r="F112" s="18" t="s">
        <v>18</v>
      </c>
      <c r="G112" s="13">
        <f>G118</f>
        <v>48.6</v>
      </c>
      <c r="H112" s="71"/>
      <c r="I112" s="71"/>
    </row>
    <row r="113" spans="1:9" ht="21.6" customHeight="1" thickBot="1" x14ac:dyDescent="0.35">
      <c r="A113" s="54"/>
      <c r="B113" s="76"/>
      <c r="C113" s="51"/>
      <c r="D113" s="51"/>
      <c r="E113" s="51"/>
      <c r="F113" s="18" t="s">
        <v>19</v>
      </c>
      <c r="G113" s="13">
        <f>G119</f>
        <v>0</v>
      </c>
      <c r="H113" s="71"/>
      <c r="I113" s="71"/>
    </row>
    <row r="114" spans="1:9" ht="21.6" customHeight="1" thickBot="1" x14ac:dyDescent="0.35">
      <c r="A114" s="54"/>
      <c r="B114" s="76"/>
      <c r="C114" s="51"/>
      <c r="D114" s="51"/>
      <c r="E114" s="51"/>
      <c r="F114" s="18" t="s">
        <v>20</v>
      </c>
      <c r="G114" s="13">
        <f t="shared" ref="G114:G115" si="3">G120</f>
        <v>0</v>
      </c>
      <c r="H114" s="71"/>
      <c r="I114" s="71"/>
    </row>
    <row r="115" spans="1:9" ht="21.6" customHeight="1" thickBot="1" x14ac:dyDescent="0.35">
      <c r="A115" s="54"/>
      <c r="B115" s="76"/>
      <c r="C115" s="51"/>
      <c r="D115" s="51"/>
      <c r="E115" s="51"/>
      <c r="F115" s="18" t="s">
        <v>21</v>
      </c>
      <c r="G115" s="13">
        <f t="shared" si="3"/>
        <v>0</v>
      </c>
      <c r="H115" s="71"/>
      <c r="I115" s="71"/>
    </row>
    <row r="116" spans="1:9" ht="21.6" customHeight="1" thickBot="1" x14ac:dyDescent="0.35">
      <c r="A116" s="55"/>
      <c r="B116" s="77"/>
      <c r="C116" s="52"/>
      <c r="D116" s="52"/>
      <c r="E116" s="52"/>
      <c r="F116" s="18" t="s">
        <v>22</v>
      </c>
      <c r="G116" s="13">
        <v>0</v>
      </c>
      <c r="H116" s="72"/>
      <c r="I116" s="72"/>
    </row>
    <row r="117" spans="1:9" ht="21.6" customHeight="1" thickBot="1" x14ac:dyDescent="0.35">
      <c r="A117" s="35" t="s">
        <v>63</v>
      </c>
      <c r="B117" s="21" t="s">
        <v>24</v>
      </c>
      <c r="C117" s="38" t="s">
        <v>72</v>
      </c>
      <c r="D117" s="38" t="s">
        <v>26</v>
      </c>
      <c r="E117" s="38" t="s">
        <v>27</v>
      </c>
      <c r="F117" s="16" t="s">
        <v>10</v>
      </c>
      <c r="G117" s="20">
        <f>G118+G119+G120+G121</f>
        <v>48.6</v>
      </c>
      <c r="H117" s="41" t="s">
        <v>79</v>
      </c>
      <c r="I117" s="41" t="s">
        <v>11</v>
      </c>
    </row>
    <row r="118" spans="1:9" ht="21.6" customHeight="1" thickBot="1" x14ac:dyDescent="0.35">
      <c r="A118" s="36"/>
      <c r="B118" s="39" t="s">
        <v>98</v>
      </c>
      <c r="C118" s="39"/>
      <c r="D118" s="39"/>
      <c r="E118" s="39"/>
      <c r="F118" s="16" t="s">
        <v>18</v>
      </c>
      <c r="G118" s="22">
        <v>48.6</v>
      </c>
      <c r="H118" s="42"/>
      <c r="I118" s="42"/>
    </row>
    <row r="119" spans="1:9" ht="21.6" customHeight="1" thickBot="1" x14ac:dyDescent="0.35">
      <c r="A119" s="36"/>
      <c r="B119" s="78"/>
      <c r="C119" s="39"/>
      <c r="D119" s="39"/>
      <c r="E119" s="39"/>
      <c r="F119" s="16" t="s">
        <v>19</v>
      </c>
      <c r="G119" s="22">
        <v>0</v>
      </c>
      <c r="H119" s="42"/>
      <c r="I119" s="42"/>
    </row>
    <row r="120" spans="1:9" ht="21.6" customHeight="1" thickBot="1" x14ac:dyDescent="0.35">
      <c r="A120" s="36"/>
      <c r="B120" s="78"/>
      <c r="C120" s="39"/>
      <c r="D120" s="39"/>
      <c r="E120" s="39"/>
      <c r="F120" s="16" t="s">
        <v>20</v>
      </c>
      <c r="G120" s="22">
        <v>0</v>
      </c>
      <c r="H120" s="42"/>
      <c r="I120" s="42"/>
    </row>
    <row r="121" spans="1:9" ht="21.6" customHeight="1" thickBot="1" x14ac:dyDescent="0.35">
      <c r="A121" s="36"/>
      <c r="B121" s="78"/>
      <c r="C121" s="39"/>
      <c r="D121" s="39"/>
      <c r="E121" s="39"/>
      <c r="F121" s="16" t="s">
        <v>21</v>
      </c>
      <c r="G121" s="22">
        <v>0</v>
      </c>
      <c r="H121" s="42"/>
      <c r="I121" s="42"/>
    </row>
    <row r="122" spans="1:9" ht="21.6" customHeight="1" thickBot="1" x14ac:dyDescent="0.35">
      <c r="A122" s="53">
        <v>3</v>
      </c>
      <c r="B122" s="23" t="s">
        <v>44</v>
      </c>
      <c r="C122" s="50" t="s">
        <v>72</v>
      </c>
      <c r="D122" s="50" t="s">
        <v>26</v>
      </c>
      <c r="E122" s="50" t="s">
        <v>27</v>
      </c>
      <c r="F122" s="12" t="s">
        <v>10</v>
      </c>
      <c r="G122" s="29">
        <f>G123+G124+G125+G126+G127</f>
        <v>2401.1999999999998</v>
      </c>
      <c r="H122" s="70" t="s">
        <v>11</v>
      </c>
      <c r="I122" s="70" t="s">
        <v>11</v>
      </c>
    </row>
    <row r="123" spans="1:9" ht="21.6" customHeight="1" thickBot="1" x14ac:dyDescent="0.35">
      <c r="A123" s="54"/>
      <c r="B123" s="51" t="s">
        <v>121</v>
      </c>
      <c r="C123" s="76"/>
      <c r="D123" s="51"/>
      <c r="E123" s="51"/>
      <c r="F123" s="18" t="s">
        <v>18</v>
      </c>
      <c r="G123" s="29">
        <v>2401.1999999999998</v>
      </c>
      <c r="H123" s="71"/>
      <c r="I123" s="71"/>
    </row>
    <row r="124" spans="1:9" ht="21.6" customHeight="1" thickBot="1" x14ac:dyDescent="0.35">
      <c r="A124" s="54"/>
      <c r="B124" s="76"/>
      <c r="C124" s="76"/>
      <c r="D124" s="51"/>
      <c r="E124" s="51"/>
      <c r="F124" s="18" t="s">
        <v>19</v>
      </c>
      <c r="G124" s="13">
        <f>G130+G136+G142+G148</f>
        <v>0</v>
      </c>
      <c r="H124" s="71"/>
      <c r="I124" s="71"/>
    </row>
    <row r="125" spans="1:9" ht="21.6" customHeight="1" thickBot="1" x14ac:dyDescent="0.35">
      <c r="A125" s="54"/>
      <c r="B125" s="76"/>
      <c r="C125" s="76"/>
      <c r="D125" s="51"/>
      <c r="E125" s="51"/>
      <c r="F125" s="18" t="s">
        <v>20</v>
      </c>
      <c r="G125" s="13">
        <f>G131+G137+G143+G149</f>
        <v>0</v>
      </c>
      <c r="H125" s="71"/>
      <c r="I125" s="71"/>
    </row>
    <row r="126" spans="1:9" ht="21.6" customHeight="1" thickBot="1" x14ac:dyDescent="0.35">
      <c r="A126" s="54"/>
      <c r="B126" s="76"/>
      <c r="C126" s="76"/>
      <c r="D126" s="51"/>
      <c r="E126" s="51"/>
      <c r="F126" s="18" t="s">
        <v>21</v>
      </c>
      <c r="G126" s="13">
        <f>G132+G138+G144+G150</f>
        <v>0</v>
      </c>
      <c r="H126" s="71"/>
      <c r="I126" s="71"/>
    </row>
    <row r="127" spans="1:9" ht="21.6" customHeight="1" thickBot="1" x14ac:dyDescent="0.35">
      <c r="A127" s="55"/>
      <c r="B127" s="77"/>
      <c r="C127" s="77"/>
      <c r="D127" s="52"/>
      <c r="E127" s="52"/>
      <c r="F127" s="18" t="s">
        <v>22</v>
      </c>
      <c r="G127" s="13">
        <f>G133+G139+G145+G151</f>
        <v>0</v>
      </c>
      <c r="H127" s="72"/>
      <c r="I127" s="72"/>
    </row>
    <row r="128" spans="1:9" ht="21.6" customHeight="1" thickBot="1" x14ac:dyDescent="0.35">
      <c r="A128" s="35" t="s">
        <v>64</v>
      </c>
      <c r="B128" s="14" t="s">
        <v>45</v>
      </c>
      <c r="C128" s="38" t="s">
        <v>72</v>
      </c>
      <c r="D128" s="38" t="s">
        <v>26</v>
      </c>
      <c r="E128" s="38" t="s">
        <v>27</v>
      </c>
      <c r="F128" s="15" t="s">
        <v>10</v>
      </c>
      <c r="G128" s="20">
        <f>G129+G130+G131+G132+G133</f>
        <v>1879.2329999999999</v>
      </c>
      <c r="H128" s="41" t="s">
        <v>80</v>
      </c>
      <c r="I128" s="41" t="s">
        <v>11</v>
      </c>
    </row>
    <row r="129" spans="1:9" ht="21.6" customHeight="1" thickBot="1" x14ac:dyDescent="0.35">
      <c r="A129" s="36"/>
      <c r="B129" s="39" t="s">
        <v>46</v>
      </c>
      <c r="C129" s="39"/>
      <c r="D129" s="39"/>
      <c r="E129" s="39"/>
      <c r="F129" s="16" t="s">
        <v>18</v>
      </c>
      <c r="G129" s="20">
        <v>1879.2329999999999</v>
      </c>
      <c r="H129" s="42"/>
      <c r="I129" s="42"/>
    </row>
    <row r="130" spans="1:9" ht="21.6" customHeight="1" thickBot="1" x14ac:dyDescent="0.35">
      <c r="A130" s="36"/>
      <c r="B130" s="78"/>
      <c r="C130" s="39"/>
      <c r="D130" s="39"/>
      <c r="E130" s="39"/>
      <c r="F130" s="16" t="s">
        <v>19</v>
      </c>
      <c r="G130" s="20">
        <v>0</v>
      </c>
      <c r="H130" s="42"/>
      <c r="I130" s="42"/>
    </row>
    <row r="131" spans="1:9" ht="21.6" customHeight="1" thickBot="1" x14ac:dyDescent="0.35">
      <c r="A131" s="36"/>
      <c r="B131" s="78"/>
      <c r="C131" s="39"/>
      <c r="D131" s="39"/>
      <c r="E131" s="39"/>
      <c r="F131" s="16" t="s">
        <v>20</v>
      </c>
      <c r="G131" s="20">
        <v>0</v>
      </c>
      <c r="H131" s="42"/>
      <c r="I131" s="42"/>
    </row>
    <row r="132" spans="1:9" ht="21.6" customHeight="1" thickBot="1" x14ac:dyDescent="0.35">
      <c r="A132" s="36"/>
      <c r="B132" s="78"/>
      <c r="C132" s="39"/>
      <c r="D132" s="39"/>
      <c r="E132" s="39"/>
      <c r="F132" s="16" t="s">
        <v>21</v>
      </c>
      <c r="G132" s="20">
        <v>0</v>
      </c>
      <c r="H132" s="42"/>
      <c r="I132" s="42"/>
    </row>
    <row r="133" spans="1:9" ht="21.6" customHeight="1" thickBot="1" x14ac:dyDescent="0.35">
      <c r="A133" s="37"/>
      <c r="B133" s="79"/>
      <c r="C133" s="40"/>
      <c r="D133" s="40"/>
      <c r="E133" s="40"/>
      <c r="F133" s="16" t="s">
        <v>22</v>
      </c>
      <c r="G133" s="20">
        <v>0</v>
      </c>
      <c r="H133" s="43"/>
      <c r="I133" s="43"/>
    </row>
    <row r="134" spans="1:9" ht="21.6" customHeight="1" thickBot="1" x14ac:dyDescent="0.35">
      <c r="A134" s="35" t="s">
        <v>65</v>
      </c>
      <c r="B134" s="14" t="s">
        <v>45</v>
      </c>
      <c r="C134" s="38" t="s">
        <v>72</v>
      </c>
      <c r="D134" s="38" t="s">
        <v>26</v>
      </c>
      <c r="E134" s="38" t="s">
        <v>27</v>
      </c>
      <c r="F134" s="15" t="s">
        <v>10</v>
      </c>
      <c r="G134" s="20">
        <f>G135+G136+G137+G138+G139</f>
        <v>161.22300000000001</v>
      </c>
      <c r="H134" s="41" t="s">
        <v>81</v>
      </c>
      <c r="I134" s="41" t="s">
        <v>11</v>
      </c>
    </row>
    <row r="135" spans="1:9" ht="21.6" customHeight="1" thickBot="1" x14ac:dyDescent="0.35">
      <c r="A135" s="36"/>
      <c r="B135" s="39" t="s">
        <v>47</v>
      </c>
      <c r="C135" s="39"/>
      <c r="D135" s="39"/>
      <c r="E135" s="39"/>
      <c r="F135" s="16" t="s">
        <v>18</v>
      </c>
      <c r="G135" s="20">
        <v>161.22300000000001</v>
      </c>
      <c r="H135" s="42"/>
      <c r="I135" s="42"/>
    </row>
    <row r="136" spans="1:9" ht="21.6" customHeight="1" thickBot="1" x14ac:dyDescent="0.35">
      <c r="A136" s="36"/>
      <c r="B136" s="78"/>
      <c r="C136" s="39"/>
      <c r="D136" s="39"/>
      <c r="E136" s="39"/>
      <c r="F136" s="16" t="s">
        <v>19</v>
      </c>
      <c r="G136" s="20">
        <v>0</v>
      </c>
      <c r="H136" s="42"/>
      <c r="I136" s="42"/>
    </row>
    <row r="137" spans="1:9" ht="21.6" customHeight="1" thickBot="1" x14ac:dyDescent="0.35">
      <c r="A137" s="36"/>
      <c r="B137" s="78"/>
      <c r="C137" s="39"/>
      <c r="D137" s="39"/>
      <c r="E137" s="39"/>
      <c r="F137" s="16" t="s">
        <v>20</v>
      </c>
      <c r="G137" s="20">
        <v>0</v>
      </c>
      <c r="H137" s="42"/>
      <c r="I137" s="42"/>
    </row>
    <row r="138" spans="1:9" ht="21.6" customHeight="1" thickBot="1" x14ac:dyDescent="0.35">
      <c r="A138" s="36"/>
      <c r="B138" s="78"/>
      <c r="C138" s="39"/>
      <c r="D138" s="39"/>
      <c r="E138" s="39"/>
      <c r="F138" s="16" t="s">
        <v>21</v>
      </c>
      <c r="G138" s="20">
        <v>0</v>
      </c>
      <c r="H138" s="42"/>
      <c r="I138" s="42"/>
    </row>
    <row r="139" spans="1:9" ht="21.6" customHeight="1" thickBot="1" x14ac:dyDescent="0.35">
      <c r="A139" s="37"/>
      <c r="B139" s="79"/>
      <c r="C139" s="40"/>
      <c r="D139" s="40"/>
      <c r="E139" s="40"/>
      <c r="F139" s="16" t="s">
        <v>22</v>
      </c>
      <c r="G139" s="20">
        <v>0</v>
      </c>
      <c r="H139" s="43"/>
      <c r="I139" s="43"/>
    </row>
    <row r="140" spans="1:9" ht="21.6" customHeight="1" thickBot="1" x14ac:dyDescent="0.35">
      <c r="A140" s="35" t="s">
        <v>66</v>
      </c>
      <c r="B140" s="14" t="s">
        <v>45</v>
      </c>
      <c r="C140" s="38" t="s">
        <v>72</v>
      </c>
      <c r="D140" s="38" t="s">
        <v>26</v>
      </c>
      <c r="E140" s="38" t="s">
        <v>27</v>
      </c>
      <c r="F140" s="15" t="s">
        <v>10</v>
      </c>
      <c r="G140" s="20">
        <f>G141+G142+G143+G144+G145</f>
        <v>299.75</v>
      </c>
      <c r="H140" s="41" t="s">
        <v>83</v>
      </c>
      <c r="I140" s="41" t="s">
        <v>11</v>
      </c>
    </row>
    <row r="141" spans="1:9" ht="21.6" customHeight="1" thickBot="1" x14ac:dyDescent="0.35">
      <c r="A141" s="36"/>
      <c r="B141" s="39" t="s">
        <v>82</v>
      </c>
      <c r="C141" s="39"/>
      <c r="D141" s="39"/>
      <c r="E141" s="39"/>
      <c r="F141" s="16" t="s">
        <v>18</v>
      </c>
      <c r="G141" s="20">
        <v>299.75</v>
      </c>
      <c r="H141" s="42"/>
      <c r="I141" s="42"/>
    </row>
    <row r="142" spans="1:9" ht="21.6" customHeight="1" thickBot="1" x14ac:dyDescent="0.35">
      <c r="A142" s="36"/>
      <c r="B142" s="78"/>
      <c r="C142" s="39"/>
      <c r="D142" s="39"/>
      <c r="E142" s="39"/>
      <c r="F142" s="16" t="s">
        <v>19</v>
      </c>
      <c r="G142" s="20">
        <v>0</v>
      </c>
      <c r="H142" s="42"/>
      <c r="I142" s="42"/>
    </row>
    <row r="143" spans="1:9" ht="21.6" customHeight="1" thickBot="1" x14ac:dyDescent="0.35">
      <c r="A143" s="36"/>
      <c r="B143" s="78"/>
      <c r="C143" s="39"/>
      <c r="D143" s="39"/>
      <c r="E143" s="39"/>
      <c r="F143" s="16" t="s">
        <v>20</v>
      </c>
      <c r="G143" s="20">
        <v>0</v>
      </c>
      <c r="H143" s="42"/>
      <c r="I143" s="42"/>
    </row>
    <row r="144" spans="1:9" ht="21.6" customHeight="1" thickBot="1" x14ac:dyDescent="0.35">
      <c r="A144" s="36"/>
      <c r="B144" s="78"/>
      <c r="C144" s="39"/>
      <c r="D144" s="39"/>
      <c r="E144" s="39"/>
      <c r="F144" s="16" t="s">
        <v>21</v>
      </c>
      <c r="G144" s="20">
        <v>0</v>
      </c>
      <c r="H144" s="42"/>
      <c r="I144" s="42"/>
    </row>
    <row r="145" spans="1:9" ht="21.6" customHeight="1" thickBot="1" x14ac:dyDescent="0.35">
      <c r="A145" s="37"/>
      <c r="B145" s="79"/>
      <c r="C145" s="40"/>
      <c r="D145" s="40"/>
      <c r="E145" s="40"/>
      <c r="F145" s="16" t="s">
        <v>22</v>
      </c>
      <c r="G145" s="20">
        <v>0</v>
      </c>
      <c r="H145" s="43"/>
      <c r="I145" s="43"/>
    </row>
    <row r="146" spans="1:9" ht="21.6" customHeight="1" thickBot="1" x14ac:dyDescent="0.35">
      <c r="A146" s="35" t="s">
        <v>67</v>
      </c>
      <c r="B146" s="14" t="s">
        <v>45</v>
      </c>
      <c r="C146" s="38" t="s">
        <v>72</v>
      </c>
      <c r="D146" s="38" t="s">
        <v>26</v>
      </c>
      <c r="E146" s="38" t="s">
        <v>27</v>
      </c>
      <c r="F146" s="15" t="s">
        <v>10</v>
      </c>
      <c r="G146" s="20">
        <f>G147+G148+G149+G150+G151</f>
        <v>53</v>
      </c>
      <c r="H146" s="41" t="s">
        <v>11</v>
      </c>
      <c r="I146" s="41" t="s">
        <v>11</v>
      </c>
    </row>
    <row r="147" spans="1:9" ht="21.6" customHeight="1" thickBot="1" x14ac:dyDescent="0.35">
      <c r="A147" s="36"/>
      <c r="B147" s="39" t="s">
        <v>131</v>
      </c>
      <c r="C147" s="39"/>
      <c r="D147" s="39"/>
      <c r="E147" s="39"/>
      <c r="F147" s="16" t="s">
        <v>18</v>
      </c>
      <c r="G147" s="20">
        <v>53</v>
      </c>
      <c r="H147" s="42"/>
      <c r="I147" s="42"/>
    </row>
    <row r="148" spans="1:9" ht="21.6" customHeight="1" thickBot="1" x14ac:dyDescent="0.35">
      <c r="A148" s="36"/>
      <c r="B148" s="89"/>
      <c r="C148" s="39"/>
      <c r="D148" s="39"/>
      <c r="E148" s="39"/>
      <c r="F148" s="16" t="s">
        <v>19</v>
      </c>
      <c r="G148" s="20">
        <v>0</v>
      </c>
      <c r="H148" s="42"/>
      <c r="I148" s="42"/>
    </row>
    <row r="149" spans="1:9" ht="21.6" customHeight="1" thickBot="1" x14ac:dyDescent="0.35">
      <c r="A149" s="36"/>
      <c r="B149" s="89"/>
      <c r="C149" s="39"/>
      <c r="D149" s="39"/>
      <c r="E149" s="39"/>
      <c r="F149" s="16" t="s">
        <v>20</v>
      </c>
      <c r="G149" s="20">
        <v>0</v>
      </c>
      <c r="H149" s="42"/>
      <c r="I149" s="42"/>
    </row>
    <row r="150" spans="1:9" ht="21.6" customHeight="1" thickBot="1" x14ac:dyDescent="0.35">
      <c r="A150" s="36"/>
      <c r="B150" s="89"/>
      <c r="C150" s="39"/>
      <c r="D150" s="39"/>
      <c r="E150" s="39"/>
      <c r="F150" s="16" t="s">
        <v>21</v>
      </c>
      <c r="G150" s="20">
        <v>0</v>
      </c>
      <c r="H150" s="42"/>
      <c r="I150" s="42"/>
    </row>
    <row r="151" spans="1:9" ht="21.6" customHeight="1" thickBot="1" x14ac:dyDescent="0.35">
      <c r="A151" s="37"/>
      <c r="B151" s="90"/>
      <c r="C151" s="40"/>
      <c r="D151" s="40"/>
      <c r="E151" s="40"/>
      <c r="F151" s="16" t="s">
        <v>22</v>
      </c>
      <c r="G151" s="20">
        <v>0</v>
      </c>
      <c r="H151" s="43"/>
      <c r="I151" s="43"/>
    </row>
    <row r="152" spans="1:9" ht="21.6" customHeight="1" thickBot="1" x14ac:dyDescent="0.35">
      <c r="A152" s="35" t="s">
        <v>132</v>
      </c>
      <c r="B152" s="14" t="s">
        <v>45</v>
      </c>
      <c r="C152" s="38" t="s">
        <v>72</v>
      </c>
      <c r="D152" s="38" t="s">
        <v>26</v>
      </c>
      <c r="E152" s="38" t="s">
        <v>27</v>
      </c>
      <c r="F152" s="15" t="s">
        <v>10</v>
      </c>
      <c r="G152" s="33">
        <f>G153+G154+G155+G156+G157</f>
        <v>8</v>
      </c>
      <c r="H152" s="41" t="s">
        <v>11</v>
      </c>
      <c r="I152" s="41" t="s">
        <v>11</v>
      </c>
    </row>
    <row r="153" spans="1:9" ht="21.6" customHeight="1" thickBot="1" x14ac:dyDescent="0.35">
      <c r="A153" s="36"/>
      <c r="B153" s="39" t="s">
        <v>48</v>
      </c>
      <c r="C153" s="39"/>
      <c r="D153" s="39"/>
      <c r="E153" s="39"/>
      <c r="F153" s="32" t="s">
        <v>18</v>
      </c>
      <c r="G153" s="33">
        <v>8</v>
      </c>
      <c r="H153" s="42"/>
      <c r="I153" s="42"/>
    </row>
    <row r="154" spans="1:9" ht="21.6" customHeight="1" thickBot="1" x14ac:dyDescent="0.35">
      <c r="A154" s="36"/>
      <c r="B154" s="112"/>
      <c r="C154" s="39"/>
      <c r="D154" s="39"/>
      <c r="E154" s="39"/>
      <c r="F154" s="32" t="s">
        <v>19</v>
      </c>
      <c r="G154" s="20">
        <v>0</v>
      </c>
      <c r="H154" s="42"/>
      <c r="I154" s="42"/>
    </row>
    <row r="155" spans="1:9" ht="21.6" customHeight="1" thickBot="1" x14ac:dyDescent="0.35">
      <c r="A155" s="36"/>
      <c r="B155" s="112"/>
      <c r="C155" s="39"/>
      <c r="D155" s="39"/>
      <c r="E155" s="39"/>
      <c r="F155" s="32" t="s">
        <v>20</v>
      </c>
      <c r="G155" s="20">
        <v>0</v>
      </c>
      <c r="H155" s="42"/>
      <c r="I155" s="42"/>
    </row>
    <row r="156" spans="1:9" ht="21.6" customHeight="1" thickBot="1" x14ac:dyDescent="0.35">
      <c r="A156" s="36"/>
      <c r="B156" s="112"/>
      <c r="C156" s="39"/>
      <c r="D156" s="39"/>
      <c r="E156" s="39"/>
      <c r="F156" s="32" t="s">
        <v>21</v>
      </c>
      <c r="G156" s="20">
        <v>0</v>
      </c>
      <c r="H156" s="42"/>
      <c r="I156" s="42"/>
    </row>
    <row r="157" spans="1:9" ht="21.6" customHeight="1" thickBot="1" x14ac:dyDescent="0.35">
      <c r="A157" s="37"/>
      <c r="B157" s="113"/>
      <c r="C157" s="40"/>
      <c r="D157" s="40"/>
      <c r="E157" s="40"/>
      <c r="F157" s="32" t="s">
        <v>22</v>
      </c>
      <c r="G157" s="20">
        <v>0</v>
      </c>
      <c r="H157" s="43"/>
      <c r="I157" s="43"/>
    </row>
    <row r="158" spans="1:9" ht="21.6" customHeight="1" thickBot="1" x14ac:dyDescent="0.35">
      <c r="A158" s="44">
        <v>4</v>
      </c>
      <c r="B158" s="11" t="s">
        <v>49</v>
      </c>
      <c r="C158" s="47" t="s">
        <v>72</v>
      </c>
      <c r="D158" s="47" t="s">
        <v>26</v>
      </c>
      <c r="E158" s="47" t="s">
        <v>27</v>
      </c>
      <c r="F158" s="12" t="s">
        <v>10</v>
      </c>
      <c r="G158" s="13">
        <f>G159+G160+G161+G162+G163</f>
        <v>89.85</v>
      </c>
      <c r="H158" s="56" t="s">
        <v>11</v>
      </c>
      <c r="I158" s="56" t="s">
        <v>11</v>
      </c>
    </row>
    <row r="159" spans="1:9" ht="21.6" customHeight="1" thickBot="1" x14ac:dyDescent="0.35">
      <c r="A159" s="45"/>
      <c r="B159" s="86" t="s">
        <v>122</v>
      </c>
      <c r="C159" s="48"/>
      <c r="D159" s="48"/>
      <c r="E159" s="48"/>
      <c r="F159" s="12" t="s">
        <v>18</v>
      </c>
      <c r="G159" s="13">
        <f>G165+G171</f>
        <v>89.85</v>
      </c>
      <c r="H159" s="57"/>
      <c r="I159" s="57"/>
    </row>
    <row r="160" spans="1:9" ht="21.6" customHeight="1" thickBot="1" x14ac:dyDescent="0.35">
      <c r="A160" s="45"/>
      <c r="B160" s="87"/>
      <c r="C160" s="48"/>
      <c r="D160" s="48"/>
      <c r="E160" s="48"/>
      <c r="F160" s="12" t="s">
        <v>19</v>
      </c>
      <c r="G160" s="13">
        <f>G166+G172</f>
        <v>0</v>
      </c>
      <c r="H160" s="57"/>
      <c r="I160" s="57"/>
    </row>
    <row r="161" spans="1:9" ht="21.6" customHeight="1" thickBot="1" x14ac:dyDescent="0.35">
      <c r="A161" s="45"/>
      <c r="B161" s="87"/>
      <c r="C161" s="48"/>
      <c r="D161" s="48"/>
      <c r="E161" s="48"/>
      <c r="F161" s="12" t="s">
        <v>20</v>
      </c>
      <c r="G161" s="13">
        <f t="shared" ref="G161:G163" si="4">G167+G173</f>
        <v>0</v>
      </c>
      <c r="H161" s="57"/>
      <c r="I161" s="57"/>
    </row>
    <row r="162" spans="1:9" ht="21.6" customHeight="1" thickBot="1" x14ac:dyDescent="0.35">
      <c r="A162" s="45"/>
      <c r="B162" s="87"/>
      <c r="C162" s="48"/>
      <c r="D162" s="48"/>
      <c r="E162" s="48"/>
      <c r="F162" s="12" t="s">
        <v>21</v>
      </c>
      <c r="G162" s="13">
        <f t="shared" si="4"/>
        <v>0</v>
      </c>
      <c r="H162" s="57"/>
      <c r="I162" s="57"/>
    </row>
    <row r="163" spans="1:9" ht="21.6" customHeight="1" thickBot="1" x14ac:dyDescent="0.35">
      <c r="A163" s="46"/>
      <c r="B163" s="88"/>
      <c r="C163" s="49"/>
      <c r="D163" s="49"/>
      <c r="E163" s="49"/>
      <c r="F163" s="12" t="s">
        <v>22</v>
      </c>
      <c r="G163" s="13">
        <f t="shared" si="4"/>
        <v>0</v>
      </c>
      <c r="H163" s="58"/>
      <c r="I163" s="58"/>
    </row>
    <row r="164" spans="1:9" ht="21.6" customHeight="1" thickBot="1" x14ac:dyDescent="0.35">
      <c r="A164" s="35" t="s">
        <v>50</v>
      </c>
      <c r="B164" s="14" t="s">
        <v>45</v>
      </c>
      <c r="C164" s="38" t="s">
        <v>72</v>
      </c>
      <c r="D164" s="38" t="s">
        <v>26</v>
      </c>
      <c r="E164" s="38" t="s">
        <v>27</v>
      </c>
      <c r="F164" s="15" t="s">
        <v>10</v>
      </c>
      <c r="G164" s="20">
        <f>G165+G166+G167+G168+G169</f>
        <v>84.85</v>
      </c>
      <c r="H164" s="41" t="s">
        <v>84</v>
      </c>
      <c r="I164" s="41" t="s">
        <v>11</v>
      </c>
    </row>
    <row r="165" spans="1:9" ht="21.6" customHeight="1" thickBot="1" x14ac:dyDescent="0.35">
      <c r="A165" s="36"/>
      <c r="B165" s="39" t="s">
        <v>51</v>
      </c>
      <c r="C165" s="39"/>
      <c r="D165" s="39"/>
      <c r="E165" s="39"/>
      <c r="F165" s="16" t="s">
        <v>18</v>
      </c>
      <c r="G165" s="20">
        <v>84.85</v>
      </c>
      <c r="H165" s="42"/>
      <c r="I165" s="42"/>
    </row>
    <row r="166" spans="1:9" ht="21.6" customHeight="1" thickBot="1" x14ac:dyDescent="0.35">
      <c r="A166" s="36"/>
      <c r="B166" s="78"/>
      <c r="C166" s="39"/>
      <c r="D166" s="39"/>
      <c r="E166" s="39"/>
      <c r="F166" s="16" t="s">
        <v>19</v>
      </c>
      <c r="G166" s="20">
        <v>0</v>
      </c>
      <c r="H166" s="42"/>
      <c r="I166" s="42"/>
    </row>
    <row r="167" spans="1:9" ht="21.6" customHeight="1" thickBot="1" x14ac:dyDescent="0.35">
      <c r="A167" s="36"/>
      <c r="B167" s="78"/>
      <c r="C167" s="39"/>
      <c r="D167" s="39"/>
      <c r="E167" s="39"/>
      <c r="F167" s="16" t="s">
        <v>20</v>
      </c>
      <c r="G167" s="20">
        <v>0</v>
      </c>
      <c r="H167" s="42"/>
      <c r="I167" s="42"/>
    </row>
    <row r="168" spans="1:9" ht="21.6" customHeight="1" thickBot="1" x14ac:dyDescent="0.35">
      <c r="A168" s="36"/>
      <c r="B168" s="78"/>
      <c r="C168" s="39"/>
      <c r="D168" s="39"/>
      <c r="E168" s="39"/>
      <c r="F168" s="16" t="s">
        <v>21</v>
      </c>
      <c r="G168" s="20">
        <v>0</v>
      </c>
      <c r="H168" s="42"/>
      <c r="I168" s="42"/>
    </row>
    <row r="169" spans="1:9" ht="21.6" customHeight="1" thickBot="1" x14ac:dyDescent="0.35">
      <c r="A169" s="37"/>
      <c r="B169" s="79"/>
      <c r="C169" s="40"/>
      <c r="D169" s="40"/>
      <c r="E169" s="40"/>
      <c r="F169" s="16" t="s">
        <v>22</v>
      </c>
      <c r="G169" s="20">
        <v>0</v>
      </c>
      <c r="H169" s="43"/>
      <c r="I169" s="43"/>
    </row>
    <row r="170" spans="1:9" ht="21.6" customHeight="1" thickBot="1" x14ac:dyDescent="0.35">
      <c r="A170" s="53" t="s">
        <v>99</v>
      </c>
      <c r="B170" s="14" t="s">
        <v>45</v>
      </c>
      <c r="C170" s="38" t="s">
        <v>72</v>
      </c>
      <c r="D170" s="38" t="s">
        <v>26</v>
      </c>
      <c r="E170" s="38" t="s">
        <v>27</v>
      </c>
      <c r="F170" s="15" t="s">
        <v>10</v>
      </c>
      <c r="G170" s="13">
        <f>G171+G172+G173+G174+G175</f>
        <v>5</v>
      </c>
      <c r="H170" s="41" t="s">
        <v>84</v>
      </c>
      <c r="I170" s="41" t="s">
        <v>11</v>
      </c>
    </row>
    <row r="171" spans="1:9" ht="21.6" customHeight="1" thickBot="1" x14ac:dyDescent="0.35">
      <c r="A171" s="54"/>
      <c r="B171" s="39" t="s">
        <v>100</v>
      </c>
      <c r="C171" s="39"/>
      <c r="D171" s="39"/>
      <c r="E171" s="39"/>
      <c r="F171" s="16" t="s">
        <v>18</v>
      </c>
      <c r="G171" s="20">
        <v>5</v>
      </c>
      <c r="H171" s="42"/>
      <c r="I171" s="42"/>
    </row>
    <row r="172" spans="1:9" ht="21.6" customHeight="1" thickBot="1" x14ac:dyDescent="0.35">
      <c r="A172" s="54"/>
      <c r="B172" s="78"/>
      <c r="C172" s="39"/>
      <c r="D172" s="39"/>
      <c r="E172" s="39"/>
      <c r="F172" s="16" t="s">
        <v>19</v>
      </c>
      <c r="G172" s="20">
        <v>0</v>
      </c>
      <c r="H172" s="42"/>
      <c r="I172" s="42"/>
    </row>
    <row r="173" spans="1:9" ht="21.6" customHeight="1" thickBot="1" x14ac:dyDescent="0.35">
      <c r="A173" s="54"/>
      <c r="B173" s="78"/>
      <c r="C173" s="39"/>
      <c r="D173" s="39"/>
      <c r="E173" s="39"/>
      <c r="F173" s="16" t="s">
        <v>20</v>
      </c>
      <c r="G173" s="20">
        <v>0</v>
      </c>
      <c r="H173" s="42"/>
      <c r="I173" s="42"/>
    </row>
    <row r="174" spans="1:9" ht="21.6" customHeight="1" thickBot="1" x14ac:dyDescent="0.35">
      <c r="A174" s="54"/>
      <c r="B174" s="78"/>
      <c r="C174" s="39"/>
      <c r="D174" s="39"/>
      <c r="E174" s="39"/>
      <c r="F174" s="16" t="s">
        <v>21</v>
      </c>
      <c r="G174" s="20">
        <v>0</v>
      </c>
      <c r="H174" s="42"/>
      <c r="I174" s="42"/>
    </row>
    <row r="175" spans="1:9" ht="21.6" customHeight="1" thickBot="1" x14ac:dyDescent="0.35">
      <c r="A175" s="55"/>
      <c r="B175" s="79"/>
      <c r="C175" s="40"/>
      <c r="D175" s="40"/>
      <c r="E175" s="40"/>
      <c r="F175" s="16" t="s">
        <v>22</v>
      </c>
      <c r="G175" s="20">
        <v>0</v>
      </c>
      <c r="H175" s="43"/>
      <c r="I175" s="43"/>
    </row>
    <row r="176" spans="1:9" ht="21.6" customHeight="1" thickBot="1" x14ac:dyDescent="0.35">
      <c r="A176" s="44">
        <v>5</v>
      </c>
      <c r="B176" s="11" t="s">
        <v>52</v>
      </c>
      <c r="C176" s="47" t="s">
        <v>72</v>
      </c>
      <c r="D176" s="47" t="s">
        <v>26</v>
      </c>
      <c r="E176" s="47" t="s">
        <v>27</v>
      </c>
      <c r="F176" s="12" t="s">
        <v>10</v>
      </c>
      <c r="G176" s="13">
        <f>G177+G178+G179+G180+G181</f>
        <v>206.1</v>
      </c>
      <c r="H176" s="56" t="s">
        <v>85</v>
      </c>
      <c r="I176" s="56" t="s">
        <v>11</v>
      </c>
    </row>
    <row r="177" spans="1:10" ht="21.6" customHeight="1" thickBot="1" x14ac:dyDescent="0.35">
      <c r="A177" s="45"/>
      <c r="B177" s="48" t="s">
        <v>123</v>
      </c>
      <c r="C177" s="48"/>
      <c r="D177" s="48"/>
      <c r="E177" s="48"/>
      <c r="F177" s="12" t="s">
        <v>18</v>
      </c>
      <c r="G177" s="13">
        <f>G183+G189</f>
        <v>206.1</v>
      </c>
      <c r="H177" s="57"/>
      <c r="I177" s="57"/>
    </row>
    <row r="178" spans="1:10" ht="21.6" customHeight="1" thickBot="1" x14ac:dyDescent="0.35">
      <c r="A178" s="45"/>
      <c r="B178" s="87"/>
      <c r="C178" s="48"/>
      <c r="D178" s="48"/>
      <c r="E178" s="48"/>
      <c r="F178" s="12" t="s">
        <v>19</v>
      </c>
      <c r="G178" s="13">
        <f>G184+G190</f>
        <v>0</v>
      </c>
      <c r="H178" s="57"/>
      <c r="I178" s="57"/>
    </row>
    <row r="179" spans="1:10" ht="21.6" customHeight="1" thickBot="1" x14ac:dyDescent="0.35">
      <c r="A179" s="45"/>
      <c r="B179" s="87"/>
      <c r="C179" s="48"/>
      <c r="D179" s="48"/>
      <c r="E179" s="48"/>
      <c r="F179" s="12" t="s">
        <v>20</v>
      </c>
      <c r="G179" s="13">
        <f>G185+G191</f>
        <v>0</v>
      </c>
      <c r="H179" s="57"/>
      <c r="I179" s="57"/>
    </row>
    <row r="180" spans="1:10" ht="21.6" customHeight="1" thickBot="1" x14ac:dyDescent="0.35">
      <c r="A180" s="45"/>
      <c r="B180" s="87"/>
      <c r="C180" s="48"/>
      <c r="D180" s="48"/>
      <c r="E180" s="48"/>
      <c r="F180" s="12" t="s">
        <v>21</v>
      </c>
      <c r="G180" s="13">
        <f>G186+G192</f>
        <v>0</v>
      </c>
      <c r="H180" s="57"/>
      <c r="I180" s="57"/>
    </row>
    <row r="181" spans="1:10" ht="21.6" customHeight="1" thickBot="1" x14ac:dyDescent="0.35">
      <c r="A181" s="46"/>
      <c r="B181" s="88"/>
      <c r="C181" s="49"/>
      <c r="D181" s="49"/>
      <c r="E181" s="49"/>
      <c r="F181" s="12" t="s">
        <v>22</v>
      </c>
      <c r="G181" s="13">
        <f>G187</f>
        <v>0</v>
      </c>
      <c r="H181" s="58"/>
      <c r="I181" s="58"/>
    </row>
    <row r="182" spans="1:10" ht="21.6" customHeight="1" thickBot="1" x14ac:dyDescent="0.35">
      <c r="A182" s="35" t="s">
        <v>53</v>
      </c>
      <c r="B182" s="14" t="s">
        <v>45</v>
      </c>
      <c r="C182" s="38" t="s">
        <v>72</v>
      </c>
      <c r="D182" s="38" t="s">
        <v>26</v>
      </c>
      <c r="E182" s="38" t="s">
        <v>27</v>
      </c>
      <c r="F182" s="15" t="s">
        <v>10</v>
      </c>
      <c r="G182" s="20">
        <f>G183+G184+G185+G186+G187</f>
        <v>205.6</v>
      </c>
      <c r="H182" s="41" t="s">
        <v>28</v>
      </c>
      <c r="I182" s="70" t="s">
        <v>11</v>
      </c>
    </row>
    <row r="183" spans="1:10" ht="21.6" customHeight="1" thickBot="1" x14ac:dyDescent="0.35">
      <c r="A183" s="36"/>
      <c r="B183" s="39" t="s">
        <v>54</v>
      </c>
      <c r="C183" s="39"/>
      <c r="D183" s="39"/>
      <c r="E183" s="39"/>
      <c r="F183" s="16" t="s">
        <v>18</v>
      </c>
      <c r="G183" s="20">
        <v>205.6</v>
      </c>
      <c r="H183" s="42"/>
      <c r="I183" s="71"/>
    </row>
    <row r="184" spans="1:10" ht="21.6" customHeight="1" thickBot="1" x14ac:dyDescent="0.35">
      <c r="A184" s="36"/>
      <c r="B184" s="78"/>
      <c r="C184" s="39"/>
      <c r="D184" s="39"/>
      <c r="E184" s="39"/>
      <c r="F184" s="16" t="s">
        <v>19</v>
      </c>
      <c r="G184" s="20">
        <v>0</v>
      </c>
      <c r="H184" s="42"/>
      <c r="I184" s="71"/>
    </row>
    <row r="185" spans="1:10" ht="21.6" customHeight="1" thickBot="1" x14ac:dyDescent="0.35">
      <c r="A185" s="36"/>
      <c r="B185" s="78"/>
      <c r="C185" s="39"/>
      <c r="D185" s="39"/>
      <c r="E185" s="39"/>
      <c r="F185" s="16" t="s">
        <v>20</v>
      </c>
      <c r="G185" s="20">
        <v>0</v>
      </c>
      <c r="H185" s="42"/>
      <c r="I185" s="71"/>
    </row>
    <row r="186" spans="1:10" ht="21.6" customHeight="1" thickBot="1" x14ac:dyDescent="0.35">
      <c r="A186" s="36"/>
      <c r="B186" s="78"/>
      <c r="C186" s="39"/>
      <c r="D186" s="39"/>
      <c r="E186" s="39"/>
      <c r="F186" s="16" t="s">
        <v>21</v>
      </c>
      <c r="G186" s="20">
        <v>0</v>
      </c>
      <c r="H186" s="42"/>
      <c r="I186" s="71"/>
    </row>
    <row r="187" spans="1:10" ht="21.6" customHeight="1" thickBot="1" x14ac:dyDescent="0.35">
      <c r="A187" s="37"/>
      <c r="B187" s="79"/>
      <c r="C187" s="40"/>
      <c r="D187" s="40"/>
      <c r="E187" s="40"/>
      <c r="F187" s="16" t="s">
        <v>22</v>
      </c>
      <c r="G187" s="20">
        <v>0</v>
      </c>
      <c r="H187" s="43"/>
      <c r="I187" s="72"/>
    </row>
    <row r="188" spans="1:10" ht="21.6" customHeight="1" thickBot="1" x14ac:dyDescent="0.35">
      <c r="A188" s="35" t="s">
        <v>55</v>
      </c>
      <c r="B188" s="14" t="s">
        <v>45</v>
      </c>
      <c r="C188" s="38" t="s">
        <v>72</v>
      </c>
      <c r="D188" s="38" t="s">
        <v>26</v>
      </c>
      <c r="E188" s="38" t="s">
        <v>27</v>
      </c>
      <c r="F188" s="15" t="s">
        <v>10</v>
      </c>
      <c r="G188" s="20">
        <f>G189+G190+G191+G192</f>
        <v>0.5</v>
      </c>
      <c r="H188" s="41" t="s">
        <v>11</v>
      </c>
      <c r="I188" s="41" t="s">
        <v>11</v>
      </c>
    </row>
    <row r="189" spans="1:10" ht="21.6" customHeight="1" thickBot="1" x14ac:dyDescent="0.35">
      <c r="A189" s="36"/>
      <c r="B189" s="39" t="s">
        <v>56</v>
      </c>
      <c r="C189" s="39"/>
      <c r="D189" s="39"/>
      <c r="E189" s="39"/>
      <c r="F189" s="16" t="s">
        <v>18</v>
      </c>
      <c r="G189" s="20">
        <v>0.5</v>
      </c>
      <c r="H189" s="42"/>
      <c r="I189" s="42"/>
    </row>
    <row r="190" spans="1:10" ht="21.6" customHeight="1" thickBot="1" x14ac:dyDescent="0.35">
      <c r="A190" s="36"/>
      <c r="B190" s="78"/>
      <c r="C190" s="39"/>
      <c r="D190" s="39"/>
      <c r="E190" s="39"/>
      <c r="F190" s="16" t="s">
        <v>19</v>
      </c>
      <c r="G190" s="20">
        <v>0</v>
      </c>
      <c r="H190" s="42"/>
      <c r="I190" s="42"/>
    </row>
    <row r="191" spans="1:10" ht="21.6" customHeight="1" thickBot="1" x14ac:dyDescent="0.35">
      <c r="A191" s="36"/>
      <c r="B191" s="78"/>
      <c r="C191" s="39"/>
      <c r="D191" s="39"/>
      <c r="E191" s="39"/>
      <c r="F191" s="16" t="s">
        <v>20</v>
      </c>
      <c r="G191" s="20">
        <v>0</v>
      </c>
      <c r="H191" s="42"/>
      <c r="I191" s="42"/>
      <c r="J191" s="6"/>
    </row>
    <row r="192" spans="1:10" ht="21.6" customHeight="1" thickBot="1" x14ac:dyDescent="0.35">
      <c r="A192" s="37"/>
      <c r="B192" s="79"/>
      <c r="C192" s="40"/>
      <c r="D192" s="40"/>
      <c r="E192" s="40"/>
      <c r="F192" s="16" t="s">
        <v>21</v>
      </c>
      <c r="G192" s="20">
        <v>0</v>
      </c>
      <c r="H192" s="43"/>
      <c r="I192" s="43"/>
    </row>
    <row r="193" spans="1:10" ht="21.6" customHeight="1" thickBot="1" x14ac:dyDescent="0.35">
      <c r="A193" s="44">
        <v>6</v>
      </c>
      <c r="B193" s="11" t="s">
        <v>57</v>
      </c>
      <c r="C193" s="47" t="s">
        <v>96</v>
      </c>
      <c r="D193" s="47" t="s">
        <v>26</v>
      </c>
      <c r="E193" s="47" t="s">
        <v>27</v>
      </c>
      <c r="F193" s="12" t="s">
        <v>10</v>
      </c>
      <c r="G193" s="13">
        <f>G194+G195+G196+G197+G198</f>
        <v>7971.951</v>
      </c>
      <c r="H193" s="56" t="s">
        <v>86</v>
      </c>
      <c r="I193" s="56" t="s">
        <v>11</v>
      </c>
    </row>
    <row r="194" spans="1:10" ht="21.6" customHeight="1" thickBot="1" x14ac:dyDescent="0.35">
      <c r="A194" s="45"/>
      <c r="B194" s="48" t="s">
        <v>124</v>
      </c>
      <c r="C194" s="87"/>
      <c r="D194" s="48"/>
      <c r="E194" s="48"/>
      <c r="F194" s="12" t="s">
        <v>18</v>
      </c>
      <c r="G194" s="29">
        <f>G200+G224+G230</f>
        <v>7519.8680000000004</v>
      </c>
      <c r="H194" s="57"/>
      <c r="I194" s="57"/>
    </row>
    <row r="195" spans="1:10" ht="21.6" customHeight="1" thickBot="1" x14ac:dyDescent="0.35">
      <c r="A195" s="45"/>
      <c r="B195" s="87"/>
      <c r="C195" s="87"/>
      <c r="D195" s="48"/>
      <c r="E195" s="48"/>
      <c r="F195" s="12" t="s">
        <v>19</v>
      </c>
      <c r="G195" s="13">
        <f t="shared" ref="G195:G198" si="5">G201+G225+G231</f>
        <v>0</v>
      </c>
      <c r="H195" s="57"/>
      <c r="I195" s="57"/>
    </row>
    <row r="196" spans="1:10" ht="21.6" customHeight="1" thickBot="1" x14ac:dyDescent="0.35">
      <c r="A196" s="45"/>
      <c r="B196" s="87"/>
      <c r="C196" s="87"/>
      <c r="D196" s="48"/>
      <c r="E196" s="48"/>
      <c r="F196" s="12" t="s">
        <v>20</v>
      </c>
      <c r="G196" s="13">
        <f t="shared" si="5"/>
        <v>2.0840000000000001</v>
      </c>
      <c r="H196" s="57"/>
      <c r="I196" s="57"/>
    </row>
    <row r="197" spans="1:10" ht="21.6" customHeight="1" thickBot="1" x14ac:dyDescent="0.35">
      <c r="A197" s="45"/>
      <c r="B197" s="87"/>
      <c r="C197" s="87"/>
      <c r="D197" s="48"/>
      <c r="E197" s="48"/>
      <c r="F197" s="12" t="s">
        <v>21</v>
      </c>
      <c r="G197" s="13">
        <f t="shared" si="5"/>
        <v>449.99900000000002</v>
      </c>
      <c r="H197" s="57"/>
      <c r="I197" s="57"/>
      <c r="J197" s="6"/>
    </row>
    <row r="198" spans="1:10" ht="21.6" customHeight="1" thickBot="1" x14ac:dyDescent="0.35">
      <c r="A198" s="46"/>
      <c r="B198" s="88"/>
      <c r="C198" s="88"/>
      <c r="D198" s="49"/>
      <c r="E198" s="49"/>
      <c r="F198" s="12" t="s">
        <v>22</v>
      </c>
      <c r="G198" s="13">
        <f t="shared" si="5"/>
        <v>0</v>
      </c>
      <c r="H198" s="58"/>
      <c r="I198" s="58"/>
    </row>
    <row r="199" spans="1:10" ht="21.6" customHeight="1" thickBot="1" x14ac:dyDescent="0.35">
      <c r="A199" s="35" t="s">
        <v>68</v>
      </c>
      <c r="B199" s="14" t="s">
        <v>45</v>
      </c>
      <c r="C199" s="38" t="s">
        <v>96</v>
      </c>
      <c r="D199" s="38" t="s">
        <v>26</v>
      </c>
      <c r="E199" s="38" t="s">
        <v>27</v>
      </c>
      <c r="F199" s="15" t="s">
        <v>10</v>
      </c>
      <c r="G199" s="20">
        <f>G200+G201+G202+G203+G204</f>
        <v>7710.768</v>
      </c>
      <c r="H199" s="41" t="s">
        <v>11</v>
      </c>
      <c r="I199" s="41" t="s">
        <v>11</v>
      </c>
    </row>
    <row r="200" spans="1:10" ht="21.6" customHeight="1" thickBot="1" x14ac:dyDescent="0.35">
      <c r="A200" s="36"/>
      <c r="B200" s="39" t="s">
        <v>58</v>
      </c>
      <c r="C200" s="78"/>
      <c r="D200" s="39"/>
      <c r="E200" s="39"/>
      <c r="F200" s="16" t="s">
        <v>18</v>
      </c>
      <c r="G200" s="20">
        <f>G206+G212+G218</f>
        <v>7463.3050000000003</v>
      </c>
      <c r="H200" s="42"/>
      <c r="I200" s="42"/>
    </row>
    <row r="201" spans="1:10" ht="21.6" customHeight="1" thickBot="1" x14ac:dyDescent="0.35">
      <c r="A201" s="36"/>
      <c r="B201" s="78"/>
      <c r="C201" s="78"/>
      <c r="D201" s="39"/>
      <c r="E201" s="39"/>
      <c r="F201" s="16" t="s">
        <v>19</v>
      </c>
      <c r="G201" s="20">
        <f t="shared" ref="G201:G204" si="6">G207+G213+G219</f>
        <v>0</v>
      </c>
      <c r="H201" s="42"/>
      <c r="I201" s="42"/>
    </row>
    <row r="202" spans="1:10" ht="21.6" customHeight="1" thickBot="1" x14ac:dyDescent="0.35">
      <c r="A202" s="36"/>
      <c r="B202" s="78"/>
      <c r="C202" s="78"/>
      <c r="D202" s="39"/>
      <c r="E202" s="39"/>
      <c r="F202" s="16" t="s">
        <v>20</v>
      </c>
      <c r="G202" s="20">
        <f t="shared" si="6"/>
        <v>0</v>
      </c>
      <c r="H202" s="42"/>
      <c r="I202" s="42"/>
    </row>
    <row r="203" spans="1:10" ht="21.6" customHeight="1" thickBot="1" x14ac:dyDescent="0.35">
      <c r="A203" s="36"/>
      <c r="B203" s="78"/>
      <c r="C203" s="78"/>
      <c r="D203" s="39"/>
      <c r="E203" s="39"/>
      <c r="F203" s="16" t="s">
        <v>21</v>
      </c>
      <c r="G203" s="20">
        <f t="shared" si="6"/>
        <v>247.46299999999999</v>
      </c>
      <c r="H203" s="42"/>
      <c r="I203" s="42"/>
    </row>
    <row r="204" spans="1:10" ht="21.6" customHeight="1" thickBot="1" x14ac:dyDescent="0.35">
      <c r="A204" s="37"/>
      <c r="B204" s="79"/>
      <c r="C204" s="79"/>
      <c r="D204" s="40"/>
      <c r="E204" s="40"/>
      <c r="F204" s="16" t="s">
        <v>22</v>
      </c>
      <c r="G204" s="20">
        <f t="shared" si="6"/>
        <v>0</v>
      </c>
      <c r="H204" s="43"/>
      <c r="I204" s="43"/>
    </row>
    <row r="205" spans="1:10" ht="21.6" customHeight="1" thickBot="1" x14ac:dyDescent="0.35">
      <c r="A205" s="53" t="s">
        <v>69</v>
      </c>
      <c r="B205" s="17" t="s">
        <v>59</v>
      </c>
      <c r="C205" s="50" t="s">
        <v>96</v>
      </c>
      <c r="D205" s="50" t="s">
        <v>26</v>
      </c>
      <c r="E205" s="50" t="s">
        <v>27</v>
      </c>
      <c r="F205" s="12" t="s">
        <v>10</v>
      </c>
      <c r="G205" s="13">
        <f>G206+G207+G208+G209+G210</f>
        <v>5555.8</v>
      </c>
      <c r="H205" s="70" t="s">
        <v>11</v>
      </c>
      <c r="I205" s="70" t="s">
        <v>11</v>
      </c>
    </row>
    <row r="206" spans="1:10" ht="21.6" customHeight="1" thickBot="1" x14ac:dyDescent="0.35">
      <c r="A206" s="54"/>
      <c r="B206" s="51" t="s">
        <v>114</v>
      </c>
      <c r="C206" s="76"/>
      <c r="D206" s="51"/>
      <c r="E206" s="51"/>
      <c r="F206" s="18" t="s">
        <v>18</v>
      </c>
      <c r="G206" s="13">
        <v>5555.8</v>
      </c>
      <c r="H206" s="71"/>
      <c r="I206" s="71"/>
    </row>
    <row r="207" spans="1:10" ht="21.6" customHeight="1" thickBot="1" x14ac:dyDescent="0.35">
      <c r="A207" s="54"/>
      <c r="B207" s="76"/>
      <c r="C207" s="76"/>
      <c r="D207" s="51"/>
      <c r="E207" s="51"/>
      <c r="F207" s="18" t="s">
        <v>19</v>
      </c>
      <c r="G207" s="13">
        <v>0</v>
      </c>
      <c r="H207" s="71"/>
      <c r="I207" s="71"/>
    </row>
    <row r="208" spans="1:10" ht="21.6" customHeight="1" thickBot="1" x14ac:dyDescent="0.35">
      <c r="A208" s="54"/>
      <c r="B208" s="76"/>
      <c r="C208" s="76"/>
      <c r="D208" s="51"/>
      <c r="E208" s="51"/>
      <c r="F208" s="18" t="s">
        <v>20</v>
      </c>
      <c r="G208" s="13">
        <v>0</v>
      </c>
      <c r="H208" s="71"/>
      <c r="I208" s="71"/>
    </row>
    <row r="209" spans="1:9" ht="21.6" customHeight="1" thickBot="1" x14ac:dyDescent="0.35">
      <c r="A209" s="54"/>
      <c r="B209" s="76"/>
      <c r="C209" s="76"/>
      <c r="D209" s="51"/>
      <c r="E209" s="51"/>
      <c r="F209" s="18" t="s">
        <v>21</v>
      </c>
      <c r="G209" s="13">
        <v>0</v>
      </c>
      <c r="H209" s="71"/>
      <c r="I209" s="71"/>
    </row>
    <row r="210" spans="1:9" ht="21.6" customHeight="1" thickBot="1" x14ac:dyDescent="0.35">
      <c r="A210" s="55"/>
      <c r="B210" s="77"/>
      <c r="C210" s="77"/>
      <c r="D210" s="52"/>
      <c r="E210" s="52"/>
      <c r="F210" s="18" t="s">
        <v>22</v>
      </c>
      <c r="G210" s="13">
        <v>0</v>
      </c>
      <c r="H210" s="72"/>
      <c r="I210" s="72"/>
    </row>
    <row r="211" spans="1:9" ht="21.6" customHeight="1" thickBot="1" x14ac:dyDescent="0.35">
      <c r="A211" s="53" t="s">
        <v>70</v>
      </c>
      <c r="B211" s="17" t="s">
        <v>59</v>
      </c>
      <c r="C211" s="50" t="s">
        <v>96</v>
      </c>
      <c r="D211" s="50" t="s">
        <v>26</v>
      </c>
      <c r="E211" s="50" t="s">
        <v>27</v>
      </c>
      <c r="F211" s="12" t="s">
        <v>10</v>
      </c>
      <c r="G211" s="13">
        <f>G212+G213+G214+G215+G216</f>
        <v>2154.4949999999999</v>
      </c>
      <c r="H211" s="70" t="s">
        <v>11</v>
      </c>
      <c r="I211" s="70" t="s">
        <v>11</v>
      </c>
    </row>
    <row r="212" spans="1:9" ht="21.6" customHeight="1" thickBot="1" x14ac:dyDescent="0.35">
      <c r="A212" s="54"/>
      <c r="B212" s="116" t="s">
        <v>60</v>
      </c>
      <c r="C212" s="76"/>
      <c r="D212" s="51"/>
      <c r="E212" s="51"/>
      <c r="F212" s="18" t="s">
        <v>18</v>
      </c>
      <c r="G212" s="13">
        <v>1907.0319999999999</v>
      </c>
      <c r="H212" s="71"/>
      <c r="I212" s="71"/>
    </row>
    <row r="213" spans="1:9" ht="21.6" customHeight="1" thickBot="1" x14ac:dyDescent="0.35">
      <c r="A213" s="54"/>
      <c r="B213" s="117"/>
      <c r="C213" s="76"/>
      <c r="D213" s="51"/>
      <c r="E213" s="51"/>
      <c r="F213" s="18" t="s">
        <v>19</v>
      </c>
      <c r="G213" s="13">
        <v>0</v>
      </c>
      <c r="H213" s="71"/>
      <c r="I213" s="71"/>
    </row>
    <row r="214" spans="1:9" ht="21.6" customHeight="1" thickBot="1" x14ac:dyDescent="0.35">
      <c r="A214" s="54"/>
      <c r="B214" s="117"/>
      <c r="C214" s="76"/>
      <c r="D214" s="51"/>
      <c r="E214" s="51"/>
      <c r="F214" s="18" t="s">
        <v>20</v>
      </c>
      <c r="G214" s="13">
        <v>0</v>
      </c>
      <c r="H214" s="71"/>
      <c r="I214" s="71"/>
    </row>
    <row r="215" spans="1:9" ht="21.6" customHeight="1" thickBot="1" x14ac:dyDescent="0.35">
      <c r="A215" s="54"/>
      <c r="B215" s="117"/>
      <c r="C215" s="76"/>
      <c r="D215" s="51"/>
      <c r="E215" s="51"/>
      <c r="F215" s="18" t="s">
        <v>21</v>
      </c>
      <c r="G215" s="13">
        <v>247.46299999999999</v>
      </c>
      <c r="H215" s="71"/>
      <c r="I215" s="71"/>
    </row>
    <row r="216" spans="1:9" ht="21.6" customHeight="1" thickBot="1" x14ac:dyDescent="0.35">
      <c r="A216" s="55"/>
      <c r="B216" s="118"/>
      <c r="C216" s="77"/>
      <c r="D216" s="52"/>
      <c r="E216" s="52"/>
      <c r="F216" s="18" t="s">
        <v>22</v>
      </c>
      <c r="G216" s="13">
        <v>0</v>
      </c>
      <c r="H216" s="72"/>
      <c r="I216" s="72"/>
    </row>
    <row r="217" spans="1:9" ht="21.6" customHeight="1" thickBot="1" x14ac:dyDescent="0.35">
      <c r="A217" s="35" t="s">
        <v>128</v>
      </c>
      <c r="B217" s="24" t="s">
        <v>45</v>
      </c>
      <c r="C217" s="38" t="s">
        <v>96</v>
      </c>
      <c r="D217" s="38" t="s">
        <v>26</v>
      </c>
      <c r="E217" s="38" t="s">
        <v>27</v>
      </c>
      <c r="F217" s="25" t="s">
        <v>10</v>
      </c>
      <c r="G217" s="26">
        <f>G218+G219+G220+G221+G222</f>
        <v>0.47299999999999998</v>
      </c>
      <c r="H217" s="41" t="s">
        <v>11</v>
      </c>
      <c r="I217" s="41" t="s">
        <v>11</v>
      </c>
    </row>
    <row r="218" spans="1:9" ht="21.6" customHeight="1" thickBot="1" x14ac:dyDescent="0.35">
      <c r="A218" s="36"/>
      <c r="B218" s="39" t="s">
        <v>113</v>
      </c>
      <c r="C218" s="112"/>
      <c r="D218" s="39"/>
      <c r="E218" s="39"/>
      <c r="F218" s="31" t="s">
        <v>18</v>
      </c>
      <c r="G218" s="20">
        <v>0.47299999999999998</v>
      </c>
      <c r="H218" s="42"/>
      <c r="I218" s="42"/>
    </row>
    <row r="219" spans="1:9" ht="21.6" customHeight="1" thickBot="1" x14ac:dyDescent="0.35">
      <c r="A219" s="36"/>
      <c r="B219" s="112"/>
      <c r="C219" s="112"/>
      <c r="D219" s="39"/>
      <c r="E219" s="39"/>
      <c r="F219" s="31" t="s">
        <v>19</v>
      </c>
      <c r="G219" s="20">
        <v>0</v>
      </c>
      <c r="H219" s="42"/>
      <c r="I219" s="42"/>
    </row>
    <row r="220" spans="1:9" ht="21.6" customHeight="1" thickBot="1" x14ac:dyDescent="0.35">
      <c r="A220" s="36"/>
      <c r="B220" s="112"/>
      <c r="C220" s="112"/>
      <c r="D220" s="39"/>
      <c r="E220" s="39"/>
      <c r="F220" s="31" t="s">
        <v>20</v>
      </c>
      <c r="G220" s="20">
        <v>0</v>
      </c>
      <c r="H220" s="42"/>
      <c r="I220" s="42"/>
    </row>
    <row r="221" spans="1:9" ht="21.6" customHeight="1" thickBot="1" x14ac:dyDescent="0.35">
      <c r="A221" s="36"/>
      <c r="B221" s="112"/>
      <c r="C221" s="112"/>
      <c r="D221" s="39"/>
      <c r="E221" s="39"/>
      <c r="F221" s="31" t="s">
        <v>21</v>
      </c>
      <c r="G221" s="20">
        <v>0</v>
      </c>
      <c r="H221" s="42"/>
      <c r="I221" s="42"/>
    </row>
    <row r="222" spans="1:9" ht="21.6" customHeight="1" thickBot="1" x14ac:dyDescent="0.35">
      <c r="A222" s="37"/>
      <c r="B222" s="113"/>
      <c r="C222" s="113"/>
      <c r="D222" s="40"/>
      <c r="E222" s="40"/>
      <c r="F222" s="25" t="s">
        <v>22</v>
      </c>
      <c r="G222" s="26">
        <v>0</v>
      </c>
      <c r="H222" s="43"/>
      <c r="I222" s="43"/>
    </row>
    <row r="223" spans="1:9" ht="21.6" customHeight="1" thickBot="1" x14ac:dyDescent="0.35">
      <c r="A223" s="35" t="s">
        <v>71</v>
      </c>
      <c r="B223" s="24" t="s">
        <v>45</v>
      </c>
      <c r="C223" s="38" t="s">
        <v>96</v>
      </c>
      <c r="D223" s="38" t="s">
        <v>26</v>
      </c>
      <c r="E223" s="38" t="s">
        <v>27</v>
      </c>
      <c r="F223" s="25" t="s">
        <v>10</v>
      </c>
      <c r="G223" s="26">
        <f>G224+G225+G226+G227+G228</f>
        <v>209.09899999999999</v>
      </c>
      <c r="H223" s="41" t="s">
        <v>11</v>
      </c>
      <c r="I223" s="41" t="s">
        <v>11</v>
      </c>
    </row>
    <row r="224" spans="1:9" ht="21.6" customHeight="1" thickBot="1" x14ac:dyDescent="0.35">
      <c r="A224" s="36"/>
      <c r="B224" s="39" t="s">
        <v>61</v>
      </c>
      <c r="C224" s="112"/>
      <c r="D224" s="39"/>
      <c r="E224" s="39"/>
      <c r="F224" s="16" t="s">
        <v>18</v>
      </c>
      <c r="G224" s="20">
        <v>56.563000000000002</v>
      </c>
      <c r="H224" s="42"/>
      <c r="I224" s="42"/>
    </row>
    <row r="225" spans="1:9" ht="21.6" customHeight="1" thickBot="1" x14ac:dyDescent="0.35">
      <c r="A225" s="36"/>
      <c r="B225" s="112"/>
      <c r="C225" s="112"/>
      <c r="D225" s="39"/>
      <c r="E225" s="39"/>
      <c r="F225" s="16" t="s">
        <v>19</v>
      </c>
      <c r="G225" s="20">
        <v>0</v>
      </c>
      <c r="H225" s="42"/>
      <c r="I225" s="42"/>
    </row>
    <row r="226" spans="1:9" ht="21.6" customHeight="1" thickBot="1" x14ac:dyDescent="0.35">
      <c r="A226" s="36"/>
      <c r="B226" s="112"/>
      <c r="C226" s="112"/>
      <c r="D226" s="39"/>
      <c r="E226" s="39"/>
      <c r="F226" s="16" t="s">
        <v>20</v>
      </c>
      <c r="G226" s="20">
        <v>0</v>
      </c>
      <c r="H226" s="42"/>
      <c r="I226" s="42"/>
    </row>
    <row r="227" spans="1:9" ht="21.6" customHeight="1" thickBot="1" x14ac:dyDescent="0.35">
      <c r="A227" s="36"/>
      <c r="B227" s="112"/>
      <c r="C227" s="112"/>
      <c r="D227" s="39"/>
      <c r="E227" s="39"/>
      <c r="F227" s="16" t="s">
        <v>21</v>
      </c>
      <c r="G227" s="20">
        <v>152.536</v>
      </c>
      <c r="H227" s="42"/>
      <c r="I227" s="42"/>
    </row>
    <row r="228" spans="1:9" ht="21.45" customHeight="1" thickBot="1" x14ac:dyDescent="0.35">
      <c r="A228" s="37"/>
      <c r="B228" s="113"/>
      <c r="C228" s="113"/>
      <c r="D228" s="40"/>
      <c r="E228" s="40"/>
      <c r="F228" s="25" t="s">
        <v>22</v>
      </c>
      <c r="G228" s="26">
        <v>0</v>
      </c>
      <c r="H228" s="43"/>
      <c r="I228" s="43"/>
    </row>
    <row r="229" spans="1:9" ht="15" thickBot="1" x14ac:dyDescent="0.35">
      <c r="A229" s="35" t="s">
        <v>107</v>
      </c>
      <c r="B229" s="24" t="s">
        <v>45</v>
      </c>
      <c r="C229" s="38" t="s">
        <v>96</v>
      </c>
      <c r="D229" s="38" t="s">
        <v>26</v>
      </c>
      <c r="E229" s="38" t="s">
        <v>27</v>
      </c>
      <c r="F229" s="25" t="s">
        <v>10</v>
      </c>
      <c r="G229" s="26">
        <f>G230+G231+G232+G233+G234</f>
        <v>52.084000000000003</v>
      </c>
      <c r="H229" s="41" t="s">
        <v>11</v>
      </c>
      <c r="I229" s="41" t="s">
        <v>11</v>
      </c>
    </row>
    <row r="230" spans="1:9" ht="15" thickBot="1" x14ac:dyDescent="0.35">
      <c r="A230" s="36"/>
      <c r="B230" s="48" t="s">
        <v>126</v>
      </c>
      <c r="C230" s="112"/>
      <c r="D230" s="39"/>
      <c r="E230" s="39"/>
      <c r="F230" s="30" t="s">
        <v>18</v>
      </c>
      <c r="G230" s="20">
        <f>G236</f>
        <v>0</v>
      </c>
      <c r="H230" s="42"/>
      <c r="I230" s="42"/>
    </row>
    <row r="231" spans="1:9" ht="15" thickBot="1" x14ac:dyDescent="0.35">
      <c r="A231" s="36"/>
      <c r="B231" s="114"/>
      <c r="C231" s="112"/>
      <c r="D231" s="39"/>
      <c r="E231" s="39"/>
      <c r="F231" s="30" t="s">
        <v>19</v>
      </c>
      <c r="G231" s="20">
        <f t="shared" ref="G231:G234" si="7">G237</f>
        <v>0</v>
      </c>
      <c r="H231" s="42"/>
      <c r="I231" s="42"/>
    </row>
    <row r="232" spans="1:9" ht="15" thickBot="1" x14ac:dyDescent="0.35">
      <c r="A232" s="36"/>
      <c r="B232" s="114"/>
      <c r="C232" s="112"/>
      <c r="D232" s="39"/>
      <c r="E232" s="39"/>
      <c r="F232" s="30" t="s">
        <v>20</v>
      </c>
      <c r="G232" s="20">
        <f>G238</f>
        <v>2.0840000000000001</v>
      </c>
      <c r="H232" s="42"/>
      <c r="I232" s="42"/>
    </row>
    <row r="233" spans="1:9" ht="15" thickBot="1" x14ac:dyDescent="0.35">
      <c r="A233" s="36"/>
      <c r="B233" s="114"/>
      <c r="C233" s="112"/>
      <c r="D233" s="39"/>
      <c r="E233" s="39"/>
      <c r="F233" s="30" t="s">
        <v>21</v>
      </c>
      <c r="G233" s="20">
        <f>G239</f>
        <v>50</v>
      </c>
      <c r="H233" s="42"/>
      <c r="I233" s="42"/>
    </row>
    <row r="234" spans="1:9" ht="15" thickBot="1" x14ac:dyDescent="0.35">
      <c r="A234" s="37"/>
      <c r="B234" s="115"/>
      <c r="C234" s="113"/>
      <c r="D234" s="40"/>
      <c r="E234" s="40"/>
      <c r="F234" s="25" t="s">
        <v>22</v>
      </c>
      <c r="G234" s="20">
        <f t="shared" si="7"/>
        <v>0</v>
      </c>
      <c r="H234" s="43"/>
      <c r="I234" s="43"/>
    </row>
    <row r="235" spans="1:9" ht="15" thickBot="1" x14ac:dyDescent="0.35">
      <c r="A235" s="35" t="s">
        <v>129</v>
      </c>
      <c r="B235" s="24" t="s">
        <v>130</v>
      </c>
      <c r="C235" s="38" t="s">
        <v>96</v>
      </c>
      <c r="D235" s="38" t="s">
        <v>26</v>
      </c>
      <c r="E235" s="38" t="s">
        <v>27</v>
      </c>
      <c r="F235" s="25" t="s">
        <v>10</v>
      </c>
      <c r="G235" s="26">
        <f>G236+G237+G238+G239+G240</f>
        <v>52.084000000000003</v>
      </c>
      <c r="H235" s="41" t="s">
        <v>11</v>
      </c>
      <c r="I235" s="41" t="s">
        <v>11</v>
      </c>
    </row>
    <row r="236" spans="1:9" ht="15" thickBot="1" x14ac:dyDescent="0.35">
      <c r="A236" s="36"/>
      <c r="B236" s="39" t="s">
        <v>127</v>
      </c>
      <c r="C236" s="112"/>
      <c r="D236" s="39"/>
      <c r="E236" s="39"/>
      <c r="F236" s="30" t="s">
        <v>18</v>
      </c>
      <c r="G236" s="20">
        <v>0</v>
      </c>
      <c r="H236" s="42"/>
      <c r="I236" s="42"/>
    </row>
    <row r="237" spans="1:9" ht="15" thickBot="1" x14ac:dyDescent="0.35">
      <c r="A237" s="36"/>
      <c r="B237" s="112"/>
      <c r="C237" s="112"/>
      <c r="D237" s="39"/>
      <c r="E237" s="39"/>
      <c r="F237" s="30" t="s">
        <v>19</v>
      </c>
      <c r="G237" s="20">
        <v>0</v>
      </c>
      <c r="H237" s="42"/>
      <c r="I237" s="42"/>
    </row>
    <row r="238" spans="1:9" ht="15" thickBot="1" x14ac:dyDescent="0.35">
      <c r="A238" s="36"/>
      <c r="B238" s="112"/>
      <c r="C238" s="112"/>
      <c r="D238" s="39"/>
      <c r="E238" s="39"/>
      <c r="F238" s="30" t="s">
        <v>20</v>
      </c>
      <c r="G238" s="20">
        <v>2.0840000000000001</v>
      </c>
      <c r="H238" s="42"/>
      <c r="I238" s="42"/>
    </row>
    <row r="239" spans="1:9" ht="15" thickBot="1" x14ac:dyDescent="0.35">
      <c r="A239" s="36"/>
      <c r="B239" s="112"/>
      <c r="C239" s="112"/>
      <c r="D239" s="39"/>
      <c r="E239" s="39"/>
      <c r="F239" s="30" t="s">
        <v>21</v>
      </c>
      <c r="G239" s="20">
        <v>50</v>
      </c>
      <c r="H239" s="42"/>
      <c r="I239" s="42"/>
    </row>
    <row r="240" spans="1:9" ht="15" thickBot="1" x14ac:dyDescent="0.35">
      <c r="A240" s="37"/>
      <c r="B240" s="113"/>
      <c r="C240" s="113"/>
      <c r="D240" s="40"/>
      <c r="E240" s="40"/>
      <c r="F240" s="25" t="s">
        <v>22</v>
      </c>
      <c r="G240" s="26">
        <v>0</v>
      </c>
      <c r="H240" s="43"/>
      <c r="I240" s="43"/>
    </row>
    <row r="241" spans="1:9" ht="15" thickBot="1" x14ac:dyDescent="0.35">
      <c r="A241" s="108" t="s">
        <v>103</v>
      </c>
      <c r="B241" s="27" t="s">
        <v>101</v>
      </c>
      <c r="C241" s="110" t="s">
        <v>72</v>
      </c>
      <c r="D241" s="48" t="s">
        <v>26</v>
      </c>
      <c r="E241" s="48" t="s">
        <v>27</v>
      </c>
      <c r="F241" s="12" t="s">
        <v>10</v>
      </c>
      <c r="G241" s="13">
        <f>G247</f>
        <v>5</v>
      </c>
      <c r="H241" s="71" t="s">
        <v>102</v>
      </c>
      <c r="I241" s="57" t="s">
        <v>11</v>
      </c>
    </row>
    <row r="242" spans="1:9" ht="15" thickBot="1" x14ac:dyDescent="0.35">
      <c r="A242" s="108"/>
      <c r="B242" s="48" t="s">
        <v>125</v>
      </c>
      <c r="C242" s="110"/>
      <c r="D242" s="48"/>
      <c r="E242" s="48"/>
      <c r="F242" s="12" t="s">
        <v>18</v>
      </c>
      <c r="G242" s="13">
        <f t="shared" ref="G242:G246" si="8">G248</f>
        <v>5</v>
      </c>
      <c r="H242" s="71"/>
      <c r="I242" s="57"/>
    </row>
    <row r="243" spans="1:9" ht="15" thickBot="1" x14ac:dyDescent="0.35">
      <c r="A243" s="108"/>
      <c r="B243" s="87"/>
      <c r="C243" s="110"/>
      <c r="D243" s="48"/>
      <c r="E243" s="48"/>
      <c r="F243" s="12" t="s">
        <v>19</v>
      </c>
      <c r="G243" s="13">
        <f t="shared" si="8"/>
        <v>0</v>
      </c>
      <c r="H243" s="71"/>
      <c r="I243" s="57"/>
    </row>
    <row r="244" spans="1:9" ht="15" thickBot="1" x14ac:dyDescent="0.35">
      <c r="A244" s="108"/>
      <c r="B244" s="87"/>
      <c r="C244" s="110"/>
      <c r="D244" s="48"/>
      <c r="E244" s="48"/>
      <c r="F244" s="12" t="s">
        <v>20</v>
      </c>
      <c r="G244" s="13">
        <f t="shared" si="8"/>
        <v>0</v>
      </c>
      <c r="H244" s="71"/>
      <c r="I244" s="57"/>
    </row>
    <row r="245" spans="1:9" ht="15" thickBot="1" x14ac:dyDescent="0.35">
      <c r="A245" s="108"/>
      <c r="B245" s="87"/>
      <c r="C245" s="110"/>
      <c r="D245" s="48"/>
      <c r="E245" s="48"/>
      <c r="F245" s="12" t="s">
        <v>21</v>
      </c>
      <c r="G245" s="13">
        <f t="shared" si="8"/>
        <v>0</v>
      </c>
      <c r="H245" s="71"/>
      <c r="I245" s="57"/>
    </row>
    <row r="246" spans="1:9" ht="15" thickBot="1" x14ac:dyDescent="0.35">
      <c r="A246" s="109"/>
      <c r="B246" s="88"/>
      <c r="C246" s="111"/>
      <c r="D246" s="49"/>
      <c r="E246" s="49"/>
      <c r="F246" s="12" t="s">
        <v>22</v>
      </c>
      <c r="G246" s="13">
        <f t="shared" si="8"/>
        <v>0</v>
      </c>
      <c r="H246" s="72"/>
      <c r="I246" s="58"/>
    </row>
    <row r="247" spans="1:9" ht="15" thickBot="1" x14ac:dyDescent="0.35">
      <c r="A247" s="95" t="s">
        <v>104</v>
      </c>
      <c r="B247" s="14" t="s">
        <v>45</v>
      </c>
      <c r="C247" s="98" t="s">
        <v>72</v>
      </c>
      <c r="D247" s="98" t="s">
        <v>26</v>
      </c>
      <c r="E247" s="98" t="s">
        <v>27</v>
      </c>
      <c r="F247" s="15" t="s">
        <v>10</v>
      </c>
      <c r="G247" s="20">
        <f>G248+G249+G250+G251+G252</f>
        <v>5</v>
      </c>
      <c r="H247" s="101" t="s">
        <v>11</v>
      </c>
      <c r="I247" s="101" t="s">
        <v>11</v>
      </c>
    </row>
    <row r="248" spans="1:9" ht="15" thickBot="1" x14ac:dyDescent="0.35">
      <c r="A248" s="96"/>
      <c r="B248" s="104" t="s">
        <v>105</v>
      </c>
      <c r="C248" s="99"/>
      <c r="D248" s="99"/>
      <c r="E248" s="99"/>
      <c r="F248" s="16" t="s">
        <v>18</v>
      </c>
      <c r="G248" s="20">
        <v>5</v>
      </c>
      <c r="H248" s="102"/>
      <c r="I248" s="102"/>
    </row>
    <row r="249" spans="1:9" ht="15" thickBot="1" x14ac:dyDescent="0.35">
      <c r="A249" s="96"/>
      <c r="B249" s="105"/>
      <c r="C249" s="99"/>
      <c r="D249" s="99"/>
      <c r="E249" s="99"/>
      <c r="F249" s="16" t="s">
        <v>19</v>
      </c>
      <c r="G249" s="20">
        <v>0</v>
      </c>
      <c r="H249" s="102"/>
      <c r="I249" s="102"/>
    </row>
    <row r="250" spans="1:9" ht="15" thickBot="1" x14ac:dyDescent="0.35">
      <c r="A250" s="96"/>
      <c r="B250" s="105"/>
      <c r="C250" s="99"/>
      <c r="D250" s="99"/>
      <c r="E250" s="99"/>
      <c r="F250" s="16" t="s">
        <v>20</v>
      </c>
      <c r="G250" s="20">
        <f>G256+G262</f>
        <v>0</v>
      </c>
      <c r="H250" s="102"/>
      <c r="I250" s="102"/>
    </row>
    <row r="251" spans="1:9" ht="15" thickBot="1" x14ac:dyDescent="0.35">
      <c r="A251" s="96"/>
      <c r="B251" s="105"/>
      <c r="C251" s="99"/>
      <c r="D251" s="99"/>
      <c r="E251" s="99"/>
      <c r="F251" s="16" t="s">
        <v>21</v>
      </c>
      <c r="G251" s="20">
        <f>G257+G263</f>
        <v>0</v>
      </c>
      <c r="H251" s="102"/>
      <c r="I251" s="102"/>
    </row>
    <row r="252" spans="1:9" ht="15" thickBot="1" x14ac:dyDescent="0.35">
      <c r="A252" s="97"/>
      <c r="B252" s="106"/>
      <c r="C252" s="100"/>
      <c r="D252" s="100"/>
      <c r="E252" s="100"/>
      <c r="F252" s="10" t="s">
        <v>22</v>
      </c>
      <c r="G252" s="20">
        <v>0</v>
      </c>
      <c r="H252" s="103"/>
      <c r="I252" s="103"/>
    </row>
    <row r="253" spans="1:9" x14ac:dyDescent="0.3">
      <c r="G253" s="7"/>
    </row>
  </sheetData>
  <mergeCells count="291">
    <mergeCell ref="A205:A210"/>
    <mergeCell ref="A211:A216"/>
    <mergeCell ref="I205:I210"/>
    <mergeCell ref="A217:A222"/>
    <mergeCell ref="C217:C222"/>
    <mergeCell ref="D217:D222"/>
    <mergeCell ref="E217:E222"/>
    <mergeCell ref="H217:H222"/>
    <mergeCell ref="I217:I222"/>
    <mergeCell ref="B218:B222"/>
    <mergeCell ref="H205:H210"/>
    <mergeCell ref="C193:C198"/>
    <mergeCell ref="B194:B198"/>
    <mergeCell ref="B200:B204"/>
    <mergeCell ref="H235:H240"/>
    <mergeCell ref="I235:I240"/>
    <mergeCell ref="B236:B240"/>
    <mergeCell ref="H211:H216"/>
    <mergeCell ref="I211:I216"/>
    <mergeCell ref="D193:D198"/>
    <mergeCell ref="E193:E198"/>
    <mergeCell ref="H193:H198"/>
    <mergeCell ref="I193:I198"/>
    <mergeCell ref="D199:D204"/>
    <mergeCell ref="I223:I228"/>
    <mergeCell ref="C211:C216"/>
    <mergeCell ref="B212:B216"/>
    <mergeCell ref="B224:B228"/>
    <mergeCell ref="C223:C228"/>
    <mergeCell ref="B141:B145"/>
    <mergeCell ref="D223:D228"/>
    <mergeCell ref="D211:D216"/>
    <mergeCell ref="E211:E216"/>
    <mergeCell ref="B153:B157"/>
    <mergeCell ref="D205:D210"/>
    <mergeCell ref="B206:B210"/>
    <mergeCell ref="C205:C210"/>
    <mergeCell ref="C199:C204"/>
    <mergeCell ref="E205:E210"/>
    <mergeCell ref="I241:I246"/>
    <mergeCell ref="B242:B246"/>
    <mergeCell ref="A223:A228"/>
    <mergeCell ref="A229:A234"/>
    <mergeCell ref="C229:C234"/>
    <mergeCell ref="D229:D234"/>
    <mergeCell ref="E229:E234"/>
    <mergeCell ref="H229:H234"/>
    <mergeCell ref="I229:I234"/>
    <mergeCell ref="B230:B234"/>
    <mergeCell ref="A235:A240"/>
    <mergeCell ref="C235:C240"/>
    <mergeCell ref="D235:D240"/>
    <mergeCell ref="E235:E240"/>
    <mergeCell ref="H223:H228"/>
    <mergeCell ref="A247:A252"/>
    <mergeCell ref="C247:C252"/>
    <mergeCell ref="D247:D252"/>
    <mergeCell ref="E247:E252"/>
    <mergeCell ref="H247:H252"/>
    <mergeCell ref="I247:I252"/>
    <mergeCell ref="B248:B252"/>
    <mergeCell ref="D63:D68"/>
    <mergeCell ref="E63:E68"/>
    <mergeCell ref="H63:H68"/>
    <mergeCell ref="I63:I68"/>
    <mergeCell ref="B64:B68"/>
    <mergeCell ref="C63:C68"/>
    <mergeCell ref="C81:C86"/>
    <mergeCell ref="D81:D86"/>
    <mergeCell ref="E81:E86"/>
    <mergeCell ref="H81:H86"/>
    <mergeCell ref="I81:I86"/>
    <mergeCell ref="E223:E228"/>
    <mergeCell ref="A241:A246"/>
    <mergeCell ref="C241:C246"/>
    <mergeCell ref="D241:D246"/>
    <mergeCell ref="E241:E246"/>
    <mergeCell ref="H241:H246"/>
    <mergeCell ref="A7:I9"/>
    <mergeCell ref="H57:H62"/>
    <mergeCell ref="I57:I62"/>
    <mergeCell ref="A75:A80"/>
    <mergeCell ref="B76:B80"/>
    <mergeCell ref="C75:C80"/>
    <mergeCell ref="D75:D80"/>
    <mergeCell ref="E75:E80"/>
    <mergeCell ref="H75:H80"/>
    <mergeCell ref="I75:I80"/>
    <mergeCell ref="C27:C32"/>
    <mergeCell ref="B40:B44"/>
    <mergeCell ref="C39:C44"/>
    <mergeCell ref="B46:B50"/>
    <mergeCell ref="C45:C50"/>
    <mergeCell ref="A63:A68"/>
    <mergeCell ref="B22:B26"/>
    <mergeCell ref="B28:B32"/>
    <mergeCell ref="H69:H74"/>
    <mergeCell ref="H39:H44"/>
    <mergeCell ref="I39:I44"/>
    <mergeCell ref="A45:A50"/>
    <mergeCell ref="D45:D50"/>
    <mergeCell ref="E45:E50"/>
    <mergeCell ref="A188:A192"/>
    <mergeCell ref="C188:C192"/>
    <mergeCell ref="D188:D192"/>
    <mergeCell ref="E188:E192"/>
    <mergeCell ref="H188:H192"/>
    <mergeCell ref="I188:I192"/>
    <mergeCell ref="B189:B192"/>
    <mergeCell ref="E199:E204"/>
    <mergeCell ref="H199:H204"/>
    <mergeCell ref="I199:I204"/>
    <mergeCell ref="A193:A198"/>
    <mergeCell ref="A199:A204"/>
    <mergeCell ref="A182:A187"/>
    <mergeCell ref="C182:C187"/>
    <mergeCell ref="D182:D187"/>
    <mergeCell ref="E182:E187"/>
    <mergeCell ref="H182:H187"/>
    <mergeCell ref="I182:I187"/>
    <mergeCell ref="B183:B187"/>
    <mergeCell ref="A164:A169"/>
    <mergeCell ref="C164:C169"/>
    <mergeCell ref="D164:D169"/>
    <mergeCell ref="E164:E169"/>
    <mergeCell ref="H164:H169"/>
    <mergeCell ref="I164:I169"/>
    <mergeCell ref="B165:B169"/>
    <mergeCell ref="A176:A181"/>
    <mergeCell ref="C176:C181"/>
    <mergeCell ref="D176:D181"/>
    <mergeCell ref="E176:E181"/>
    <mergeCell ref="H176:H181"/>
    <mergeCell ref="I176:I181"/>
    <mergeCell ref="B177:B181"/>
    <mergeCell ref="A170:A175"/>
    <mergeCell ref="C170:C175"/>
    <mergeCell ref="D170:D175"/>
    <mergeCell ref="E170:E175"/>
    <mergeCell ref="H170:H175"/>
    <mergeCell ref="I170:I175"/>
    <mergeCell ref="B171:B175"/>
    <mergeCell ref="A134:A139"/>
    <mergeCell ref="C134:C139"/>
    <mergeCell ref="D134:D139"/>
    <mergeCell ref="E134:E139"/>
    <mergeCell ref="H134:H139"/>
    <mergeCell ref="I134:I139"/>
    <mergeCell ref="B135:B139"/>
    <mergeCell ref="H158:H163"/>
    <mergeCell ref="I158:I163"/>
    <mergeCell ref="B159:B163"/>
    <mergeCell ref="A146:A151"/>
    <mergeCell ref="C146:C151"/>
    <mergeCell ref="D146:D151"/>
    <mergeCell ref="E146:E151"/>
    <mergeCell ref="H146:H151"/>
    <mergeCell ref="I146:I151"/>
    <mergeCell ref="B147:B151"/>
    <mergeCell ref="E158:E163"/>
    <mergeCell ref="A152:A157"/>
    <mergeCell ref="C152:C157"/>
    <mergeCell ref="D152:D157"/>
    <mergeCell ref="E152:E157"/>
    <mergeCell ref="H152:H157"/>
    <mergeCell ref="I152:I157"/>
    <mergeCell ref="H128:H133"/>
    <mergeCell ref="I128:I133"/>
    <mergeCell ref="A122:A127"/>
    <mergeCell ref="D122:D127"/>
    <mergeCell ref="E122:E127"/>
    <mergeCell ref="H122:H127"/>
    <mergeCell ref="I122:I127"/>
    <mergeCell ref="C122:C127"/>
    <mergeCell ref="B123:B127"/>
    <mergeCell ref="B129:B133"/>
    <mergeCell ref="I117:I121"/>
    <mergeCell ref="B118:B121"/>
    <mergeCell ref="A111:A116"/>
    <mergeCell ref="C111:C116"/>
    <mergeCell ref="D111:D116"/>
    <mergeCell ref="E111:E116"/>
    <mergeCell ref="H111:H116"/>
    <mergeCell ref="I111:I116"/>
    <mergeCell ref="B112:B116"/>
    <mergeCell ref="I105:I110"/>
    <mergeCell ref="B106:B110"/>
    <mergeCell ref="A99:A104"/>
    <mergeCell ref="C99:C104"/>
    <mergeCell ref="D99:D104"/>
    <mergeCell ref="E99:E104"/>
    <mergeCell ref="H99:H104"/>
    <mergeCell ref="I99:I104"/>
    <mergeCell ref="B100:B104"/>
    <mergeCell ref="I45:I50"/>
    <mergeCell ref="A93:A98"/>
    <mergeCell ref="C93:C98"/>
    <mergeCell ref="D93:D98"/>
    <mergeCell ref="E93:E98"/>
    <mergeCell ref="H93:H98"/>
    <mergeCell ref="I93:I98"/>
    <mergeCell ref="I69:I74"/>
    <mergeCell ref="A87:A92"/>
    <mergeCell ref="C87:C92"/>
    <mergeCell ref="D87:D92"/>
    <mergeCell ref="E87:E92"/>
    <mergeCell ref="H87:H92"/>
    <mergeCell ref="I87:I92"/>
    <mergeCell ref="B88:B92"/>
    <mergeCell ref="A81:A86"/>
    <mergeCell ref="B81:B86"/>
    <mergeCell ref="A69:A74"/>
    <mergeCell ref="B94:B98"/>
    <mergeCell ref="B70:B74"/>
    <mergeCell ref="I51:I56"/>
    <mergeCell ref="A57:A62"/>
    <mergeCell ref="D57:D62"/>
    <mergeCell ref="E57:E62"/>
    <mergeCell ref="I27:I32"/>
    <mergeCell ref="A33:A38"/>
    <mergeCell ref="D33:D38"/>
    <mergeCell ref="E33:E38"/>
    <mergeCell ref="H33:H38"/>
    <mergeCell ref="I33:I38"/>
    <mergeCell ref="A27:A32"/>
    <mergeCell ref="C33:C38"/>
    <mergeCell ref="B34:B38"/>
    <mergeCell ref="I21:I26"/>
    <mergeCell ref="I11:I13"/>
    <mergeCell ref="F12:F13"/>
    <mergeCell ref="G12:G13"/>
    <mergeCell ref="A15:A20"/>
    <mergeCell ref="B15:B20"/>
    <mergeCell ref="C15:C20"/>
    <mergeCell ref="D15:D20"/>
    <mergeCell ref="E15:E20"/>
    <mergeCell ref="H15:H20"/>
    <mergeCell ref="I15:I20"/>
    <mergeCell ref="A11:A13"/>
    <mergeCell ref="B11:B13"/>
    <mergeCell ref="C11:C13"/>
    <mergeCell ref="D11:E11"/>
    <mergeCell ref="F11:G11"/>
    <mergeCell ref="H11:H13"/>
    <mergeCell ref="E117:E121"/>
    <mergeCell ref="A128:A133"/>
    <mergeCell ref="C128:C133"/>
    <mergeCell ref="D128:D133"/>
    <mergeCell ref="E128:E133"/>
    <mergeCell ref="A51:A56"/>
    <mergeCell ref="D51:D56"/>
    <mergeCell ref="E51:E56"/>
    <mergeCell ref="H21:H26"/>
    <mergeCell ref="H27:H32"/>
    <mergeCell ref="H45:H50"/>
    <mergeCell ref="A105:A110"/>
    <mergeCell ref="C105:C110"/>
    <mergeCell ref="D105:D110"/>
    <mergeCell ref="E105:E110"/>
    <mergeCell ref="H105:H110"/>
    <mergeCell ref="H117:H121"/>
    <mergeCell ref="A39:A44"/>
    <mergeCell ref="H51:H56"/>
    <mergeCell ref="C57:C62"/>
    <mergeCell ref="B58:B62"/>
    <mergeCell ref="C51:C56"/>
    <mergeCell ref="B52:B56"/>
    <mergeCell ref="H4:I4"/>
    <mergeCell ref="A140:A145"/>
    <mergeCell ref="C140:C145"/>
    <mergeCell ref="D140:D145"/>
    <mergeCell ref="E140:E145"/>
    <mergeCell ref="H140:H145"/>
    <mergeCell ref="I140:I145"/>
    <mergeCell ref="A158:A163"/>
    <mergeCell ref="C158:C163"/>
    <mergeCell ref="D158:D163"/>
    <mergeCell ref="A21:A26"/>
    <mergeCell ref="C21:C26"/>
    <mergeCell ref="D21:D26"/>
    <mergeCell ref="E21:E26"/>
    <mergeCell ref="D27:D32"/>
    <mergeCell ref="E27:E32"/>
    <mergeCell ref="D39:D44"/>
    <mergeCell ref="E39:E44"/>
    <mergeCell ref="C69:C74"/>
    <mergeCell ref="D69:D74"/>
    <mergeCell ref="E69:E74"/>
    <mergeCell ref="A117:A121"/>
    <mergeCell ref="C117:C121"/>
    <mergeCell ref="D117:D121"/>
  </mergeCells>
  <pageMargins left="0.70866141732283472" right="0.70866141732283472" top="0.74803149606299213" bottom="0.74803149606299213" header="0.31496062992125984" footer="0.31496062992125984"/>
  <pageSetup paperSize="9" scale="53" fitToHeight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2024-10-08T02:48:38Z</dcterms:modified>
</cp:coreProperties>
</file>